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Viktorija\Desktop\Sūtīt\"/>
    </mc:Choice>
  </mc:AlternateContent>
  <xr:revisionPtr revIDLastSave="0" documentId="13_ncr:1_{FACD2776-2835-4131-84E3-8E8B9A2FCCCF}" xr6:coauthVersionLast="46" xr6:coauthVersionMax="46" xr10:uidLastSave="{00000000-0000-0000-0000-000000000000}"/>
  <bookViews>
    <workbookView xWindow="-120" yWindow="-120" windowWidth="29040" windowHeight="15840" xr2:uid="{498D6ADA-96E7-487D-9A94-67C1487052B0}"/>
  </bookViews>
  <sheets>
    <sheet name="Aizņēmumi" sheetId="1" r:id="rId1"/>
    <sheet name="Galvojumi" sheetId="2" r:id="rId2"/>
    <sheet name="Citas ilgtermiņa saistības" sheetId="3" r:id="rId3"/>
    <sheet name="Pabeigtie projekti" sheetId="5" r:id="rId4"/>
    <sheet name="Aktuālie projekti" sheetId="6" r:id="rId5"/>
    <sheet name="Iesniegtie projekti" sheetId="7" r:id="rId6"/>
    <sheet name="Īstermiņa saistības" sheetId="4" r:id="rId7"/>
  </sheets>
  <definedNames>
    <definedName name="_xlnm._FilterDatabase" localSheetId="6" hidden="1">'Īstermiņa saistības'!$N$6:$N$921</definedName>
  </definedName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7" l="1"/>
  <c r="F27" i="6"/>
  <c r="F22" i="6"/>
  <c r="G35" i="5"/>
  <c r="G34" i="5"/>
  <c r="F20" i="5"/>
  <c r="F19" i="5"/>
  <c r="F17" i="5" l="1"/>
  <c r="F27" i="5"/>
  <c r="D26" i="5"/>
  <c r="D32" i="5"/>
  <c r="G15" i="5"/>
  <c r="G14" i="5"/>
  <c r="F14" i="3"/>
</calcChain>
</file>

<file path=xl/sharedStrings.xml><?xml version="1.0" encoding="utf-8"?>
<sst xmlns="http://schemas.openxmlformats.org/spreadsheetml/2006/main" count="512" uniqueCount="310">
  <si>
    <t>Skrundas novada pašvaldības saistības, kuras saistītas ar administratīvo teritoriju robežu grozīšanu vai sadalīšanu</t>
  </si>
  <si>
    <t>Nr. p. k.</t>
  </si>
  <si>
    <t>Konstatējumu daļa</t>
  </si>
  <si>
    <t>aizņēmuma mērķis (saskaņā ar noslēgto līgumu)</t>
  </si>
  <si>
    <t>aizdevējs</t>
  </si>
  <si>
    <t>līguma noslēgšanas datums (dd.mm.gg.)</t>
  </si>
  <si>
    <t>atmaksas termiņš (dd.mm.gg.)</t>
  </si>
  <si>
    <t>cita būtiska informācija</t>
  </si>
  <si>
    <t>1.</t>
  </si>
  <si>
    <t>Grants ceļu pārbūve uzņēmējdarbības attīstībai Skrundas novada Nīkrāces, Raņķu, Rudbāržu un Skrundas pagastos</t>
  </si>
  <si>
    <t> Valsts Kase</t>
  </si>
  <si>
    <t> 08.05.2019.</t>
  </si>
  <si>
    <t> 20.12.2033.</t>
  </si>
  <si>
    <t> 169 520</t>
  </si>
  <si>
    <t>2.</t>
  </si>
  <si>
    <t> Investīciju projektu īstenošanai  (saistību pārjaunojums)</t>
  </si>
  <si>
    <t> 20.10.2039.</t>
  </si>
  <si>
    <t> 1 138 460</t>
  </si>
  <si>
    <t>3.</t>
  </si>
  <si>
    <t>Teritorijas labiekārtošana gar Ventas upi Skrundā</t>
  </si>
  <si>
    <t>Valsts Kase</t>
  </si>
  <si>
    <t>01.07.2020.</t>
  </si>
  <si>
    <t>20.06.2023.</t>
  </si>
  <si>
    <t>4.</t>
  </si>
  <si>
    <t> Skrundas novada PII Liepziediņš ēku projektēšana, būvniecība un autoruzraudzība</t>
  </si>
  <si>
    <t> 11.05.2018.</t>
  </si>
  <si>
    <t xml:space="preserve">  2 622 560</t>
  </si>
  <si>
    <t>5.</t>
  </si>
  <si>
    <t>Pērkona, Upes un Klusās ielas Skrundā seguma atjaunošana – asfaltbetona ieklāšana</t>
  </si>
  <si>
    <t>01.09.2020.</t>
  </si>
  <si>
    <t>20.08.2025.</t>
  </si>
  <si>
    <t>Kopā</t>
  </si>
  <si>
    <t>4 055 063 </t>
  </si>
  <si>
    <t>(vārds, uzvārds)</t>
  </si>
  <si>
    <t>galvojuma mērķis</t>
  </si>
  <si>
    <t>(saskaņā ar noslēgto līgumu)</t>
  </si>
  <si>
    <t> Ūdenssaimniecības attīstība 14 Kurzemes reģiona pašv., Skrunda</t>
  </si>
  <si>
    <t> Finanšu ministrija</t>
  </si>
  <si>
    <t> 29.12.2010.</t>
  </si>
  <si>
    <t> 20.12.2035.</t>
  </si>
  <si>
    <t>     232 008</t>
  </si>
  <si>
    <t> Kohēzijas fonda projekta”Siltumtrases rekonstrukcija Skrundas pilsētā" īstenošanai</t>
  </si>
  <si>
    <t> 25.06.2019.</t>
  </si>
  <si>
    <t>20.06.2039. </t>
  </si>
  <si>
    <t>      45 638</t>
  </si>
  <si>
    <t xml:space="preserve">  3.</t>
  </si>
  <si>
    <t>Skrundas novada Nīkrāces pagasta Dzeldas ciema ūdensaimniecības attīstībai </t>
  </si>
  <si>
    <t> Vides investīciju fonds</t>
  </si>
  <si>
    <t> 02.12.2013.</t>
  </si>
  <si>
    <t>20.11.2033. </t>
  </si>
  <si>
    <t xml:space="preserve">      80 611 </t>
  </si>
  <si>
    <t xml:space="preserve">  4.</t>
  </si>
  <si>
    <t>Ūdensaimniecības infrastruktūras attīstībai Skrundas novada Cieceres ciemā</t>
  </si>
  <si>
    <t>Vides investīciju fonds</t>
  </si>
  <si>
    <t>28.03.2013.</t>
  </si>
  <si>
    <t>01.01.2033.</t>
  </si>
  <si>
    <t xml:space="preserve"> 5.</t>
  </si>
  <si>
    <t>Skrundas novada Rudbāržu pagasta Rudbāržu ciema ūdenssaimniecības attīstībai</t>
  </si>
  <si>
    <t>15.09.2014.</t>
  </si>
  <si>
    <t>01.01.2035.</t>
  </si>
  <si>
    <t>6.</t>
  </si>
  <si>
    <t>Ūdensaimniecības infrastruktūras attīstībai Skrundas novada Raņķu ciemā</t>
  </si>
  <si>
    <t>    602 429</t>
  </si>
  <si>
    <t xml:space="preserve">  </t>
  </si>
  <si>
    <t>citu ilgtermiņa saistību mērķis (saskaņā ar noslēgto līgumu)</t>
  </si>
  <si>
    <t>dokuments, kurā noteiktas citas ilgtermiņa saistības</t>
  </si>
  <si>
    <t>dokumenta numurs un datums (dd.mm.gg.)</t>
  </si>
  <si>
    <t>IESTĀDES NOSAUKUMS</t>
  </si>
  <si>
    <t>Skrundas novada pašvaldība</t>
  </si>
  <si>
    <t>ADRESE</t>
  </si>
  <si>
    <t>Raiņa iela 11, Skrunda, Skrundas novads, LV-3326</t>
  </si>
  <si>
    <t>REĢ.NR.</t>
  </si>
  <si>
    <t>Pielikums Nr.3, Tabula Nr.1</t>
  </si>
  <si>
    <r>
      <t>saistību apmērs uz 01.01.2021. (</t>
    </r>
    <r>
      <rPr>
        <i/>
        <sz val="8"/>
        <rFont val="Times New Roman"/>
        <family val="1"/>
        <charset val="186"/>
      </rPr>
      <t>euro</t>
    </r>
    <r>
      <rPr>
        <sz val="8"/>
        <rFont val="Times New Roman"/>
        <family val="1"/>
        <charset val="186"/>
      </rPr>
      <t>)</t>
    </r>
  </si>
  <si>
    <r>
      <t>saistību apmērs uz dd.mm.gg. (</t>
    </r>
    <r>
      <rPr>
        <i/>
        <sz val="8"/>
        <rFont val="Times New Roman"/>
        <family val="1"/>
        <charset val="186"/>
      </rPr>
      <t>euro</t>
    </r>
    <r>
      <rPr>
        <sz val="8"/>
        <rFont val="Times New Roman"/>
        <family val="1"/>
        <charset val="186"/>
      </rPr>
      <t>)</t>
    </r>
  </si>
  <si>
    <t>Domes priekšsēdētāja</t>
  </si>
  <si>
    <t>Loreta Robežniece</t>
  </si>
  <si>
    <t xml:space="preserve">                                        (paraksts)</t>
  </si>
  <si>
    <t>(datums)</t>
  </si>
  <si>
    <t>DOKUMENTS PARAKSTĪTS AR DROŠU ELEKTRONISKO PARAKSTU UN SATUR LAIKA ZĪMOGU</t>
  </si>
  <si>
    <t>26.07.2018.</t>
  </si>
  <si>
    <t>20.04.2039.</t>
  </si>
  <si>
    <t>Pielikums Nr.3, Tabula Nr.2</t>
  </si>
  <si>
    <t>Galvojumi</t>
  </si>
  <si>
    <t>Aizņēmumi</t>
  </si>
  <si>
    <t>(paraksts)</t>
  </si>
  <si>
    <t>Ilgtermiņa saistības par avansā saņemtiem transfertiem par ESF finansētajiem projektiem Veselības veicināšanas pasākumi Skrundas novadā. </t>
  </si>
  <si>
    <t>Ilgtermiņa saistības par avansā saņemtiem transfertiem ESF finansētajiem projektiem-Deinstucionalizācijas projekts. </t>
  </si>
  <si>
    <t>Ilgtermiņa saistības projektam Siltumnīcefekta gāzu emisiju samazināšana transporta sektorā Skrundas novadā. </t>
  </si>
  <si>
    <t>Līgums ar Centrālo finanšu un līgumu aģentūru.</t>
  </si>
  <si>
    <t>Vienošanās ar Vides aizsardzības un reģionālās attīstības ministrijas par projekta atmaksu.</t>
  </si>
  <si>
    <t>Nr.9.2.4.2/16/I/039</t>
  </si>
  <si>
    <t>Nr.9.3.1.1/19/I/010 </t>
  </si>
  <si>
    <t>Nr.KPFI-16/117 no 10.07.2020. </t>
  </si>
  <si>
    <t>31.12.2023. </t>
  </si>
  <si>
    <t>31.12.2022.</t>
  </si>
  <si>
    <t>20.10.2023.</t>
  </si>
  <si>
    <t>Citas ilgtermiņa saistības</t>
  </si>
  <si>
    <t>Pielikums Nr.3, Tabula Nr.3</t>
  </si>
  <si>
    <t>Kontu apgrozījums pa klientiem no 01.01.2020. līdz 31.12.2020.</t>
  </si>
  <si>
    <t>Kon.Kods</t>
  </si>
  <si>
    <t>Kon.Apg.Kl.Kods</t>
  </si>
  <si>
    <t>Kon.Apg.Kl.Nosaukums</t>
  </si>
  <si>
    <t>Kon.Valūta</t>
  </si>
  <si>
    <t>DB s.s., EUR</t>
  </si>
  <si>
    <t>KR s.s., EUR</t>
  </si>
  <si>
    <t>DB apgr., EUR</t>
  </si>
  <si>
    <t>KR apgr., EUR</t>
  </si>
  <si>
    <t>DB b.s., EUR</t>
  </si>
  <si>
    <t>KR b.s., EUR</t>
  </si>
  <si>
    <t>5311</t>
  </si>
  <si>
    <t>az_int</t>
  </si>
  <si>
    <t>AZ-INTER SIA</t>
  </si>
  <si>
    <t>Ceplini</t>
  </si>
  <si>
    <t>Cepliņi SIA</t>
  </si>
  <si>
    <t>east_wes</t>
  </si>
  <si>
    <t>EAST-WEST TRANSIT SIA</t>
  </si>
  <si>
    <t>eden</t>
  </si>
  <si>
    <t>EDEN SPRINGS LATVIA SIA</t>
  </si>
  <si>
    <t>5316</t>
  </si>
  <si>
    <t>eko_kurz</t>
  </si>
  <si>
    <t>EKO KURZEME SIA</t>
  </si>
  <si>
    <t>elis</t>
  </si>
  <si>
    <t>Elis Tekstila Serviss AS</t>
  </si>
  <si>
    <t>fitek</t>
  </si>
  <si>
    <t>Fitek AS</t>
  </si>
  <si>
    <t>interg</t>
  </si>
  <si>
    <t>INTERGAZ SIA</t>
  </si>
  <si>
    <t>izgl_sist</t>
  </si>
  <si>
    <t>Izglītības sistēmas SIA</t>
  </si>
  <si>
    <t>jaun_kurz</t>
  </si>
  <si>
    <t>Jaunais Kurzemnieks SIA</t>
  </si>
  <si>
    <t>JU</t>
  </si>
  <si>
    <t>Justs Ūdris</t>
  </si>
  <si>
    <t>Krist_Maka</t>
  </si>
  <si>
    <t>Kristīne Maka</t>
  </si>
  <si>
    <t>198</t>
  </si>
  <si>
    <t>Kurzemes Radio AS</t>
  </si>
  <si>
    <t>LA</t>
  </si>
  <si>
    <t>Latvijas aptieka, SIA</t>
  </si>
  <si>
    <t>latv_autoc</t>
  </si>
  <si>
    <t>Latvijas autoceļu uzturētājs  VAS</t>
  </si>
  <si>
    <t>latv_gaze</t>
  </si>
  <si>
    <t>Latvijas Gāze AS</t>
  </si>
  <si>
    <t>latv_v</t>
  </si>
  <si>
    <t>Latvijas Valsts radio un televīzijas centrs VAS</t>
  </si>
  <si>
    <t>lautus</t>
  </si>
  <si>
    <t>LAUTUS SIA</t>
  </si>
  <si>
    <t>liep_aut</t>
  </si>
  <si>
    <t>Liepājas autobusu parks AS</t>
  </si>
  <si>
    <t>liepzied</t>
  </si>
  <si>
    <t>Liepzieds AJ SIA</t>
  </si>
  <si>
    <t>lindstr</t>
  </si>
  <si>
    <t>Lindstrom SIA</t>
  </si>
  <si>
    <t>magnum</t>
  </si>
  <si>
    <t>Magnum Medical SIA</t>
  </si>
  <si>
    <t>norde</t>
  </si>
  <si>
    <t>Nordeka  A/S</t>
  </si>
  <si>
    <t>privatiz</t>
  </si>
  <si>
    <t>Publisko aktīvu pārvaldītājs Possessor AS</t>
  </si>
  <si>
    <t>sald_nov</t>
  </si>
  <si>
    <t>Saldus novada pašvaldība</t>
  </si>
  <si>
    <t>skr_kom</t>
  </si>
  <si>
    <t>Skrundas komunālā saimniecība SIA</t>
  </si>
  <si>
    <t>sunstar</t>
  </si>
  <si>
    <t>Sunstar Group SIA</t>
  </si>
  <si>
    <t>tukuma_aut</t>
  </si>
  <si>
    <t>Tukuma Auto SIA</t>
  </si>
  <si>
    <t>unifarma</t>
  </si>
  <si>
    <t>UNIFARMA SIA</t>
  </si>
  <si>
    <t>Valsts_z</t>
  </si>
  <si>
    <t>Valsts zemes dienests</t>
  </si>
  <si>
    <t>vend</t>
  </si>
  <si>
    <t>Vendona SIA</t>
  </si>
  <si>
    <t>viada</t>
  </si>
  <si>
    <t>VIADA Baltija AS</t>
  </si>
  <si>
    <t>Pielikums Nr.3, Tabula Nr.4</t>
  </si>
  <si>
    <t>projekta nosaukums un mērķis, līguma noslēgšanas datums, numurs un līgumslēdzēja institūcija</t>
  </si>
  <si>
    <t xml:space="preserve">projekta īstenošanas termiņš </t>
  </si>
  <si>
    <t>(no–līdz)</t>
  </si>
  <si>
    <t>saistības, ko pašvaldība uzņēmusies ar projekta īstenošanas līgumu par projektā radīto vērtību uzturēšanu/saglabāšanu</t>
  </si>
  <si>
    <t>no finanšu instru­menta</t>
  </si>
  <si>
    <t>no valsts budžeta</t>
  </si>
  <si>
    <t>no paš­valdības līdzfinan­sējuma</t>
  </si>
  <si>
    <t>saistību ilgums pēc projekta īstenošanas</t>
  </si>
  <si>
    <t>saistību laikposms pēc projekta īstenošanas</t>
  </si>
  <si>
    <t>projekta nosaukums, mērķis un līgum­slēdzēja institūcija</t>
  </si>
  <si>
    <t>projekta īstenošanas termiņš</t>
  </si>
  <si>
    <t>saistības, ko pašvaldība uzņemsies ar projekta īstenošanas līgumu par projektā radīto vērtību uzturēšanu/saglabāšanu</t>
  </si>
  <si>
    <t>no pašvaldības līdz-finansējuma</t>
  </si>
  <si>
    <t>Pielikums Nr.3, Tabula Nr.7</t>
  </si>
  <si>
    <r>
      <t>finansējums (</t>
    </r>
    <r>
      <rPr>
        <i/>
        <sz val="8"/>
        <color rgb="FF000000"/>
        <rFont val="Times New Roman"/>
        <family val="1"/>
        <charset val="186"/>
      </rPr>
      <t>euro</t>
    </r>
    <r>
      <rPr>
        <sz val="8"/>
        <color rgb="FF000000"/>
        <rFont val="Times New Roman"/>
        <family val="1"/>
        <charset val="186"/>
      </rPr>
      <t>)</t>
    </r>
  </si>
  <si>
    <r>
      <t>saistību apmērs (</t>
    </r>
    <r>
      <rPr>
        <i/>
        <sz val="8"/>
        <color rgb="FF000000"/>
        <rFont val="Times New Roman"/>
        <family val="1"/>
        <charset val="186"/>
      </rPr>
      <t>euro</t>
    </r>
    <r>
      <rPr>
        <sz val="8"/>
        <color rgb="FF000000"/>
        <rFont val="Times New Roman"/>
        <family val="1"/>
        <charset val="186"/>
      </rPr>
      <t>)</t>
    </r>
  </si>
  <si>
    <t>Eiropas Savienības fondu un citas ārvalstu finanšu palīdzības projekti</t>
  </si>
  <si>
    <t>Projekti, kuru īstenošana pabeigta pēdējo piecu gadu laikā</t>
  </si>
  <si>
    <t>Projekti, kuru īstenošana ir uzsākta un tiek turpināta</t>
  </si>
  <si>
    <t>Iesniegtie projekti, par kuriem nav zināmi rezultāti vai nav noslēgti līgumi</t>
  </si>
  <si>
    <t>Pielikums Nr.3, Tabula Nr.5</t>
  </si>
  <si>
    <t>Pielikums Nr.3, Tabula Nr.6</t>
  </si>
  <si>
    <t>Nr. p.k.</t>
  </si>
  <si>
    <t>Nr.p.k.</t>
  </si>
  <si>
    <t>I. ERAF</t>
  </si>
  <si>
    <t>Klimata pārmaiņu finanšu instrumenta līdzfinansētais projekts Nr. KPFI – 15.3/105 "Kompleksi risinājumi siltumnīcefekta gāzu emisijas samazināšanai Skrundas kultūras namā"</t>
  </si>
  <si>
    <t>30.06.2014.-22.05.2015.</t>
  </si>
  <si>
    <t>Klimata pārmaiņu finanšu instrumenta līdzfinansētais projekts Nr. KPFI – 15.3/123 "Kompleksi risinājumi siltumnīcefekta gāzu emisijas samazināšanai Nīkrāces pamatskolā"</t>
  </si>
  <si>
    <t>30.06.2014.-21.05.2015.</t>
  </si>
  <si>
    <t>Projekta neattiecināmās izmaksas ir EUR 74580,61. Monitoringa periods pagarināts līdz 22.05.2023.</t>
  </si>
  <si>
    <t>Projekta neattiecināmās izmaksas ir EUR 83820,58. Monitoringa periods pagarināts līdz 21.05.2023.</t>
  </si>
  <si>
    <t>8 gadi</t>
  </si>
  <si>
    <t> Multifunkcionālā jaunatnes iniciatīvu centra izveide Skrundā</t>
  </si>
  <si>
    <t>21.12.2016.- 31.01.2017.</t>
  </si>
  <si>
    <t>Projektu finansē Šveices Konfederācija no Latvijas un Šveices sadarbības programmas līdzekļiem paplašinātajai Eiropas Savienībai</t>
  </si>
  <si>
    <t>5 gadi</t>
  </si>
  <si>
    <t>III. ELFLA</t>
  </si>
  <si>
    <t>II. ESF</t>
  </si>
  <si>
    <t>Meliorācijas sistēmas "Dārzi purvā" pārbūve Skrundā</t>
  </si>
  <si>
    <t>Kopējās projekta izmaksas 215 578,99.</t>
  </si>
  <si>
    <t>no finanšu instrumenta</t>
  </si>
  <si>
    <t>no pašvaldības līdzfinansējuma</t>
  </si>
  <si>
    <t>31.12.2015.- 01.12.2016.</t>
  </si>
  <si>
    <t>Kāpšanas torņa izveide un ekipējuma iegāde Nīkrāces pamatskolas sporta un tūrisma pulciņam</t>
  </si>
  <si>
    <t>04.01.2017.-  01.06.2018</t>
  </si>
  <si>
    <t>Introducing Nature Tourism for all - UniGreen (Dabas tūrisms visiem), Nr.LLI-010</t>
  </si>
  <si>
    <t>01.05.2017.- 31.10.2019.</t>
  </si>
  <si>
    <t>Projekta ietvaros tika izveidota un labiekārtota pastaigu taka gar Ventas upi Skrundā.</t>
  </si>
  <si>
    <t>Latvijas Lauku attīstības programmas 2014. – 2020. gadam 7.2 pasākuma “Pamatpakalpojumi un ciematu atjaunošana lauku apvidos” ietvaros</t>
  </si>
  <si>
    <t>Projektā veikta šādu grants ceļu pārbūve 15 km garumā:
1.Autoceļa 6229A002 "Klūgas ‐ Pikuļi- Jaunmuiža", Skrundas pagastā, 4,8 km pārbūve;
2.Autoceļa 6282B009 "Zaļumi ‐ Nomaļi", Rudbāržu pagastā, 2,8 km pārbūve;
3.Autoceļa 6268A001 "Nīkrāce ‐ Priežukrogs", Nīkrāces pagastā, 6,5 km pārbūve;
4.Autoceļa 6278B001 "Gulbji ‐ Priednieki", Raņķu pagastā, 0,9 km pārbūve. Pašvaldības līdzfinansējuma daļas segšanai tika ņemts aizņēmums no Valsts kases.</t>
  </si>
  <si>
    <t>15.10.2015.- 01.12.2019.</t>
  </si>
  <si>
    <t>“Apmeklē Ventas upi”, Visit Venta, ViVa, Nr. LLI-293</t>
  </si>
  <si>
    <t>01.04.2018.- 31.03.2020.</t>
  </si>
  <si>
    <t>7 011,26</t>
  </si>
  <si>
    <t>Projekta ietvaros tika iegādāts un uzstādīts āra tūrisma informācijas stendu, izstāžu mēbeles un Ventastega curonica skulptūra.</t>
  </si>
  <si>
    <t>Dzīve tīrākā vidē - labākai nākotnei! (“Clean Brownfields”)</t>
  </si>
  <si>
    <t>7.</t>
  </si>
  <si>
    <t>01.05.2018.- 31.10.2020.</t>
  </si>
  <si>
    <t>Projekta ietvaros tika attīrīta dzelzceļa tuvumā esoša 11 ha plaša teritorija, kura kādreiz piederējusi militārajai bāzei, bet turpmāk sekmīgi varētu tikt izmantota uzņēmējdarbības vajadzībām. Būvdarbu kopējās izmaksas ir 70632,18 EUR.</t>
  </si>
  <si>
    <t>01.06.2018.- 30.11.2019.</t>
  </si>
  <si>
    <t>Video novērošanas kameru uzstādīšana, veicinot drošības pasākumus Latvijā un Lietuvā, LLI-258 (Installation of video security surveillance cameras for ensuring safety in towns of Latvia and Lithuania) (VideoGuard)</t>
  </si>
  <si>
    <t>Projekta ietvaros Skrundas pilsētā ir uzstādītas 3 augstas izšķirtspējas video novērošanas kameras, datu pārraides antenas, datu uzglabāšanas serveris un monitors. Video novērošanas sistēma ir savietota ar jau iepriekš Skrundas pašvaldības policijas rīcībā esošo video novērošanas sistēmu, uzlabojot drošības situāciju Skrundas pilsētā un novadā. </t>
  </si>
  <si>
    <t xml:space="preserve">Projekts īstenots Izglītības un zinātnes ministrijas Jaunatnes politikas valsts programmas 2016. gadam 1. sadaļas „Valsts atbalsta nodrošināšana jaunatnes politikas īstenošanai pašvaldībās 1.4. apakšsadaļas „Atbalsts jauniešu centru darbības nodrošināšanai pašvaldībās ar mērķi veidot un stiprināt jauniešu piederības apziņu”” ietvaros. </t>
  </si>
  <si>
    <t>18.04.2016.- 30.09.2016.</t>
  </si>
  <si>
    <t>V. Valsts Zivju fonds</t>
  </si>
  <si>
    <t>Mēs savam novadam! 18.04.2016. noslēgts līgums Nr. 4-27/34 starp Skrundas novada pašvaldību un Jaunatnes starptautisko programmu aģentūru (JSPA). Projekta mērķis - caur neformālās mācīšanās aktivitātēm pilnveidot un pielietot jauniešu kompetences, veicinot starppaaudžu sadarbību, paralēli veidojot un stiprinot jauniešu piederības apziņu.</t>
  </si>
  <si>
    <t xml:space="preserve">Izglītības un zinātnes ministrijas Jaunatnes politikas valsts programmas 2017. gadam 1. sadaļas “Valsts atbalsta nodrošināšana jaunatnes politikas attīstībai pašvaldībās” 1.2. apakšsadaļa “Atbalsts jaunatnes politikas īstenošanai vietējā līmenī saskaņā ar vietējā līmeņa patstāvīgajiem jaunatnes politikas plānošanas dokumentiem” </t>
  </si>
  <si>
    <t>Iedvesmojies! Dari! Radi! 19.04.2017. noslēgts līgums Nr. 2-25/4 starp JSPA un Skrundas novada pašvaldību. Projekta mērķis - pilnveidot darba ar jaunatni sistēmu Skrundas novada pašvaldībā, sekmējot plānveida ilgtermiņa darba ar jaunatni īstenošanu.</t>
  </si>
  <si>
    <t>01.08.2019.- 31.07.2020.</t>
  </si>
  <si>
    <t>20.04.2017.- 02.10.2017.</t>
  </si>
  <si>
    <t xml:space="preserve">Izglītības un zinātnes ministrijas Jaunatnes politikas valsts programma 2019. gadam. </t>
  </si>
  <si>
    <t>Atklātā iespēja                           10.07.2019. noslēgts līgums VP2019/1.2-10 starp JSPA un Skrundas novada pašvaldību. Projekta mērķis- radīt labvēlīgus apstākļus jauniešu un jaunatnes darbinieku intelektuālai un radošai attīstībai.</t>
  </si>
  <si>
    <t>Projekta ietvaros Skrundā, pastaigu takas galā pie Ventas kalna ierīkots jauns tūrisma un atpūtas objekts - pērtuve jeb tautā saukta "čigānu pirts".</t>
  </si>
  <si>
    <t>24.04.2019.- 05.11.2020.</t>
  </si>
  <si>
    <t>Deportācijas piemiņas vagona un tā ekspozīcijas atjaunošana</t>
  </si>
  <si>
    <t>24.04.2019.- 20.08.2020.</t>
  </si>
  <si>
    <t>Projekta ietvaros tika nomainītas bojātās vagona koka daļas, ierīkotas ventilācijas lūkas, veikta vagona apstrāde ar antiseptiķi un krāsošana no iekšpuses un ārpuses, atjaunota vagonā izvietotā ekspozīcija, papildinot to ar jauniem dokumentiem, izsūtīto atmiņu stāstiem un vēstures liecībām par deportēto dzīvi izsūtījumā Sibīrijā.</t>
  </si>
  <si>
    <t>Projekta ietvaros tika uzbūvēts kāpšanas tornis Nīkrāces pagasta pamatskolas teritorijā un iegādāts kāpšanas nodarbībām nepieciešamais ekipējums, nodrošinot daudzveidīgu un saturīgu brīvā laika pavadīšanas iespēju Nīkrāces pamatskolas sporta un tūrisma pulciņa dalībniekiem, skolas jaunsardzes pulciņa dalībniekiem, Nīkrāces pagasta un Skrundas novada sabiedrībai.</t>
  </si>
  <si>
    <t>IV. Latvijas un Šveices sadarbības programma</t>
  </si>
  <si>
    <t>07.05.2020.- 30.09.2020.</t>
  </si>
  <si>
    <t>1 gads</t>
  </si>
  <si>
    <t>Projekta ietvaros ir iegādāts aprīkojums zivju resursu aizsardzības uzlabošanai - laiva ar attiecīgu tās komplektāciju – dzinēju, piekabi, kā arī kvadricikls, ar kuru transportēt laivu, nakts redzamības iekārta un drons, lai būtu iespēja fiksēt pārkāpumus arī no attāluma un diennakts tumšajā laikā. Paralēli projekta realizēšanai, pašvaldības policisti tika instruēti aprīkojuma lietošanā.</t>
  </si>
  <si>
    <t>21.09.2020.- 14.12.2020.</t>
  </si>
  <si>
    <t>Papildaprīkojuma iegāde zivju resursu aizsardzībai Skrundas novadā. Projekta nr. 20-00-S0ZF03-000036</t>
  </si>
  <si>
    <t>Aprīkojuma iegāde zivju resursu aizsardzībai Skrundas novadā. Projekta nr. 20-00-S0ZF03-000020</t>
  </si>
  <si>
    <t xml:space="preserve">Projekta ietvaros ir iegādāts aprīkojums zivju resursu aizsardzības uzlabošanai - termokamera, eholote ar iekšējiem ūdeņiem izmantojamu GPS, planšetdators, tālskatis un meža kamera ar komplektāciju. </t>
  </si>
  <si>
    <t>I. ESF</t>
  </si>
  <si>
    <t>05.06.2017.- 31.12.2023.</t>
  </si>
  <si>
    <t>Veselības veicināšanas pasākumi Skrundas novadā, projekta Nr. 9.2.4.2/16/I/039, Līgums ar Centrālo finanšu un līgumu aģentūru</t>
  </si>
  <si>
    <t>Projekta ietvaros tiek organizēti dažāda veida pasākumi, aptverot četras ieteiktās prioritārajās jomās: sirds un asinsvadu slimību profilakse, onkoloģijas profilakse, perinatālās un neonatālās veselības un garīgās veselības veicināšana. </t>
  </si>
  <si>
    <t>20.01.2020.- 31.12.2022.</t>
  </si>
  <si>
    <t>Valsts budžeta dotācija pašvaldībām 17 914,08 EUR 
Nacionālais publiskais finansējums 59 713,60 EUR</t>
  </si>
  <si>
    <t xml:space="preserve">Pakalpojumu infrastruktūras attīstība deinstitucionalizācijas plānu īstenošanai Skrundas novadā, Projekta Nr. 9.3.1.1/19/I/010   Projekta mērķis ir izveidot un attīstīt sabiedrībā balstītu sociālo pakalpojumu infrastruktūru Skrundas novadā. </t>
  </si>
  <si>
    <t>01.07.2015.- 31.12.2023.</t>
  </si>
  <si>
    <t>Kurzeme visiem. Projekta mērķis ir Palielināt Kurzemes reģionā ģimeniskai videi pietuvinātu un sabiedrībā balstītu sociālo pakalpojumu pieejamību dzīvesvietā personām ar invaliditāti un bērniem.</t>
  </si>
  <si>
    <t>Projekta kopējais finansējums ir ~ 8 290 276 EUR, no kuriem 85% ir ESF līdzfinansējums (7 046 734,60 EUR) un valsts budžeta līdzfinansējums 1 243 541,40 EUR.</t>
  </si>
  <si>
    <t>03.2017. – 12.2022.</t>
  </si>
  <si>
    <t>Projekta ietvaros katru gadu tiek organizēti arī jauniešu NVO projektu konkursi. Kopējais attiecināmais finansējums ir 39 812 376 euro, tai skaitā Eiropas Sociālā fonda finansējums 33 840 519 euro un valsts budžeta finansējums 5 971 857 euro.</t>
  </si>
  <si>
    <t>01.11.2016.- 2022.g.nogale (pagarinājuma precīzais gala termiņš uz doto brīdi nav zināms)</t>
  </si>
  <si>
    <t>Uzglabāt dokumentāciju 7 gadus pēc projekta īstenošanas termiņa beigām</t>
  </si>
  <si>
    <t>Eiropas Savienības fondu darbības programmas „Izaugsme un nodarbinātība” 8.3.3. specifiskā atbalsta mērķa „Attīstīt NVA nereģistrēto NEET jauniešu prasmes un veicināt to iesaisti izglītībā, NVA īstenotajos pasākumos Jauniešu garantijas ietvaros un nevalstisko organizāciju vai jauniešu centru darbībā”īstenošanā. 2022.gadam plānots piešķirt papildus finansējumu EUR 31284, kas saistīts ar projekta īstenošanas termiņa pagarinājumu</t>
  </si>
  <si>
    <t>Projekts Nr. 8.3.3.0/15/001 PROTI un DARI! 31.05.2016. noslēgts līgums  Nr.6-13/2 starp JSPA un Skrundas novada pašvaldību. Projekta mērķis- motivēt un aktivizēt jauniešus, kuri nemācās, nestrādā vai neapgūst arodu un nav reģistrējušies NVA kā bezdarbnieki (NEET jaunieši), nodrošinot šo jauniešu iesaisti izglītībā, tai skaitā aroda apguvē, Jauniešu garantijas pasākumos, kurus īsteno NVA un Valsts izglītības attīstības aģentūra, vai nevalstisko organizāciju vai jauniešu centru darbībā.</t>
  </si>
  <si>
    <t>II. ELFLA</t>
  </si>
  <si>
    <t>Projekts Nr.8.3.4.0/16/I/001 “Atbalsts priekšlaicīgas mācību pārtraukšanas samazināšanai” (PuMPuRS), 11.09.2017. noslēgts līgums P6-13/37 starp IKVD un Skrundas novada pašvaldību. Projekta mērķis ir samazināt bērnu un jauniešu priekšlaicīgu mācību pārtraukšanu, īstenojot preventīvus un intervences pasākumus izglītības iestādēs.</t>
  </si>
  <si>
    <t>22.09.2017.- 30.12.2020.</t>
  </si>
  <si>
    <t>Pašvaldības projekta darbību nodrošināšanai paredzētais finansējums tiek aprēķināts un piešķirts uz katru mācību gadu projekta īstenošanas laikā, nosakot maksimālo pieejamo finansējumu vienam mācību gadam atbilstoši  izglītojamo skaitam pašvaldības izglītības iestādēs.</t>
  </si>
  <si>
    <t>Projekta Nr.8.3.5.0./16/I/001 “Karjeras atbalsts vispārējās un profesionālās izglītības iestādēs” , 22.09.2017. noslēgts sadarbības līgums starp Valsts izglītības attīstības aģentūru un Skrundas novada pašvaldību</t>
  </si>
  <si>
    <t>Atbalsts izglītojamo individuālo kompetenču attīstībai. Projekta numurs: 8.3.2.2/16/I/001. Nodrošināt Latvijas izglītības pakalpojumu daudzveidību, kas balstīti uz individuālās mācību pieejas attīstību un ieviešanu vispārējās izglītības iestādēs, tādējādi uzlabojot izglītojamo kompetences un mācību sasniegumus.</t>
  </si>
  <si>
    <t>Finansējuma saņēmējs: Valsts izglītības satura centrs.
Projekta kopējais finansējums:  34 145 389,41 EUR
ES fondu līdzfinansējums: 29 023 581 EUR
Nacionālais publiskais finansējums: 5 121 808,41 EUR</t>
  </si>
  <si>
    <t>01.01.2017.- 31.12.2022.</t>
  </si>
  <si>
    <t>Pludmales volejbola laukumu pamatlīdzekļu iegāde. Projekta numurs  20-02-AL31-A019.2201-000011</t>
  </si>
  <si>
    <t>01.08.2020.- 30.06.2021.</t>
  </si>
  <si>
    <t>Projekta mērķis ir atjaunot divus pludmales volejbola laukumus Skrundas pilsētā, uzstādot atbilstošus tīklu stabus, nodrošinot spēļu organizatorus ar nepieciešamo inventāru, izvietojot tribīnes 22 skatītājiem un nodrošinot atpūtas vietu spēlētājiem.</t>
  </si>
  <si>
    <t>Ģērbtuves un rekvizītu uzglabāšanas telpas izbūve pie brīvdabas skatuves Sudmalnieku birzī, Raņķos. Projekta numurs 20-02-AL31-A019.2201-000012</t>
  </si>
  <si>
    <t>01.09.2020.- 31.12.2021.</t>
  </si>
  <si>
    <t>Projekta ietvaros tiks uzcelta ģērbtuve un rekvizītu uzglabāšanas ēka blakus brīvdabas skatuvei. Projekta kopējā summa 7054,98 EUR</t>
  </si>
  <si>
    <t>Vietējās produkcijas realizēšanai paredzētas vides radīšana un labiekārtošana Skrundas tirgū</t>
  </si>
  <si>
    <t>I. ELFLA</t>
  </si>
  <si>
    <t>Projekta īstenošanas rezultātā tiks labiekārtota un uzlabota publiskā telpa un tirdzniecības aprīkojums Skrundas tirgū.</t>
  </si>
  <si>
    <t>01.05.2021.- 31.12.2021.</t>
  </si>
  <si>
    <r>
      <t>plānotais finansējums (</t>
    </r>
    <r>
      <rPr>
        <i/>
        <sz val="8"/>
        <color rgb="FF000000"/>
        <rFont val="Times New Roman"/>
        <family val="1"/>
        <charset val="186"/>
      </rPr>
      <t>euro</t>
    </r>
    <r>
      <rPr>
        <sz val="8"/>
        <color rgb="FF000000"/>
        <rFont val="Times New Roman"/>
        <family val="1"/>
        <charset val="186"/>
      </rPr>
      <t>)</t>
    </r>
  </si>
  <si>
    <t xml:space="preserve">Ziemeļvalstu un Baltijas valstu mobilitātes programma “Valsts administrācija”, Projekts "Pieredzes apmaiņa starpnozaru sadarbībā starp valsts un civilo sektoru". </t>
  </si>
  <si>
    <t>Projekta ietvaros paredzēti pieredzes apmaiņas vizītes Dānijā un Zviedrijā.</t>
  </si>
  <si>
    <t>05.04.2021.- 30.04.2021. (Īstenošanas laiks mainīsies)</t>
  </si>
  <si>
    <t>Klimata pārmaiņu finanšu instrumenta līdzfinansētais projekts Nr. KPFI – 15.3/104 "Kompleksi risinājumi siltumnīcefekta gāzu emisijas samazināšanai Skrundas vidusskolā"</t>
  </si>
  <si>
    <t>30.06.2014.- 02.06.2015.</t>
  </si>
  <si>
    <t>Projekta kopējās izmaksas ir EUR 538872,81, no kurām neattiecināmās izmaksas ir EUR 94528,38. </t>
  </si>
  <si>
    <t>III. ERAF</t>
  </si>
  <si>
    <t>IV. Nordic-Baltic Mobility Programme for Public Administration</t>
  </si>
  <si>
    <t>Projekts Nr.LLI-468
Solis uz priekšu:
attīstot personīgos resursus un
nodarbinātībai nepieciešamās prasmes
(I can work)
Projekta mērķis – attīstīt cilvēku ar invaliditāti prasmes, veicināt izpratni
par cilvēku ar invaliditāti spēju iesaistīties darba tirgū, būt līdzvērtīgiem
sabiedrības locekļiem.</t>
  </si>
  <si>
    <t>01.02.2021.- 31.01.2023.</t>
  </si>
  <si>
    <t>Projekta partneri:
• Vadošais partneris Kurzemes plānošanas reģions
• Skrundas novada pašvaldība
• Dienas aktivitāšu centrs Kretingā
• Invalīdu nodarbinātības un pakalpojumu centrs Raseiņos</t>
  </si>
  <si>
    <t>Apstiprināts ar Skrundas novada domes 2021. gada 25. februāra sēdes lēmumu Nr.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</si>
</sst>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 _€"/>
  </numFmts>
  <fonts count="21" x14ac:knownFonts="1">
    <font>
      <sz val="11"/>
      <color theme="1"/>
      <name val="Calibri"/>
      <family val="2"/>
      <charset val="186"/>
      <scheme val="minor"/>
    </font>
    <font>
      <sz val="8"/>
      <name val="Times New Roman"/>
      <family val="1"/>
      <charset val="186"/>
    </font>
    <font>
      <sz val="10"/>
      <name val="Times New Roman"/>
      <family val="1"/>
      <charset val="186"/>
    </font>
    <font>
      <sz val="10"/>
      <color theme="1"/>
      <name val="Times New Roman"/>
      <family val="1"/>
      <charset val="186"/>
    </font>
    <font>
      <i/>
      <sz val="10"/>
      <name val="Times New Roman"/>
      <family val="1"/>
      <charset val="186"/>
    </font>
    <font>
      <i/>
      <sz val="8"/>
      <name val="Times New Roman"/>
      <family val="1"/>
      <charset val="186"/>
    </font>
    <font>
      <b/>
      <sz val="8"/>
      <name val="Times New Roman"/>
      <family val="1"/>
      <charset val="186"/>
    </font>
    <font>
      <b/>
      <sz val="10"/>
      <name val="Times New Roman"/>
      <family val="1"/>
      <charset val="186"/>
    </font>
    <font>
      <sz val="8"/>
      <color theme="1"/>
      <name val="Times New Roman"/>
      <family val="1"/>
      <charset val="186"/>
    </font>
    <font>
      <sz val="10"/>
      <color theme="1"/>
      <name val="Calibri"/>
      <family val="2"/>
      <charset val="186"/>
      <scheme val="minor"/>
    </font>
    <font>
      <sz val="11"/>
      <color theme="1"/>
      <name val="Times New Roman"/>
      <family val="1"/>
      <charset val="186"/>
    </font>
    <font>
      <b/>
      <sz val="8"/>
      <color theme="1"/>
      <name val="Times New Roman"/>
      <family val="1"/>
      <charset val="186"/>
    </font>
    <font>
      <b/>
      <sz val="8"/>
      <color rgb="FF000000"/>
      <name val="Times New Roman"/>
      <family val="1"/>
      <charset val="186"/>
    </font>
    <font>
      <sz val="8"/>
      <color rgb="FF000000"/>
      <name val="Times New Roman"/>
      <family val="1"/>
      <charset val="186"/>
    </font>
    <font>
      <i/>
      <sz val="8"/>
      <color rgb="FF000000"/>
      <name val="Times New Roman"/>
      <family val="1"/>
      <charset val="186"/>
    </font>
    <font>
      <b/>
      <sz val="11"/>
      <color theme="1"/>
      <name val="Times New Roman"/>
      <family val="1"/>
      <charset val="186"/>
    </font>
    <font>
      <b/>
      <sz val="10"/>
      <color rgb="FF000000"/>
      <name val="Times New Roman"/>
      <family val="1"/>
      <charset val="186"/>
    </font>
    <font>
      <sz val="10"/>
      <color rgb="FF000000"/>
      <name val="Times New Roman"/>
      <family val="1"/>
      <charset val="186"/>
    </font>
    <font>
      <sz val="8"/>
      <name val="Calibri"/>
      <family val="2"/>
      <charset val="186"/>
      <scheme val="minor"/>
    </font>
    <font>
      <b/>
      <sz val="9.5"/>
      <color theme="1"/>
      <name val="Times New Roman"/>
      <family val="1"/>
      <charset val="186"/>
    </font>
    <font>
      <sz val="9.5"/>
      <color rgb="FF000000"/>
      <name val="Times New Roman"/>
      <family val="1"/>
      <charset val="186"/>
    </font>
  </fonts>
  <fills count="2">
    <fill>
      <patternFill patternType="none"/>
    </fill>
    <fill>
      <patternFill patternType="gray125"/>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7">
    <xf numFmtId="0" fontId="0" fillId="0" borderId="0" xfId="0"/>
    <xf numFmtId="0" fontId="2" fillId="0" borderId="0" xfId="0" applyFont="1" applyAlignment="1">
      <alignment wrapText="1"/>
    </xf>
    <xf numFmtId="0" fontId="3" fillId="0" borderId="0" xfId="0" applyFont="1" applyAlignment="1">
      <alignment horizontal="center"/>
    </xf>
    <xf numFmtId="0" fontId="3" fillId="0" borderId="0" xfId="0" applyFont="1"/>
    <xf numFmtId="0" fontId="2" fillId="0" borderId="0" xfId="0" applyFont="1" applyAlignment="1">
      <alignment horizontal="center" wrapText="1"/>
    </xf>
    <xf numFmtId="0" fontId="2" fillId="0" borderId="0" xfId="0" applyFont="1"/>
    <xf numFmtId="0" fontId="2" fillId="0" borderId="0" xfId="0" applyFont="1" applyAlignment="1">
      <alignment horizontal="center"/>
    </xf>
    <xf numFmtId="0" fontId="1" fillId="0" borderId="0" xfId="0" applyFont="1" applyFill="1"/>
    <xf numFmtId="0" fontId="2" fillId="0" borderId="0" xfId="0" applyFont="1" applyFill="1" applyAlignment="1">
      <alignment wrapText="1"/>
    </xf>
    <xf numFmtId="0" fontId="2" fillId="0" borderId="0" xfId="0" applyFont="1" applyFill="1" applyAlignment="1">
      <alignment horizontal="center"/>
    </xf>
    <xf numFmtId="0" fontId="2" fillId="0" borderId="0" xfId="0" applyFont="1" applyFill="1" applyAlignment="1">
      <alignment horizontal="left"/>
    </xf>
    <xf numFmtId="0" fontId="2" fillId="0" borderId="0" xfId="0" applyFont="1" applyFill="1"/>
    <xf numFmtId="0" fontId="2" fillId="0" borderId="0" xfId="0" applyFont="1" applyFill="1" applyAlignment="1">
      <alignment horizontal="center" wrapText="1"/>
    </xf>
    <xf numFmtId="0" fontId="1" fillId="0" borderId="0" xfId="0" applyFont="1" applyFill="1" applyAlignment="1">
      <alignment horizontal="righ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right" vertical="center" wrapText="1"/>
    </xf>
    <xf numFmtId="0" fontId="1" fillId="0" borderId="0" xfId="0" applyFont="1" applyFill="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0" xfId="0" applyFont="1" applyFill="1" applyAlignment="1">
      <alignment horizontal="righ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3" fillId="0" borderId="0" xfId="0" applyFont="1" applyAlignment="1">
      <alignment horizontal="left"/>
    </xf>
    <xf numFmtId="0" fontId="2" fillId="0" borderId="8" xfId="0" applyFont="1" applyBorder="1" applyAlignment="1">
      <alignment wrapText="1"/>
    </xf>
    <xf numFmtId="0" fontId="3" fillId="0" borderId="9" xfId="0" applyFont="1" applyBorder="1" applyAlignment="1">
      <alignment vertical="top"/>
    </xf>
    <xf numFmtId="0" fontId="3" fillId="0" borderId="9" xfId="0" applyFont="1" applyBorder="1" applyAlignment="1">
      <alignment horizontal="center" vertical="top"/>
    </xf>
    <xf numFmtId="0" fontId="2" fillId="0" borderId="0" xfId="0" applyFont="1" applyAlignment="1">
      <alignment horizontal="left" wrapText="1"/>
    </xf>
    <xf numFmtId="0" fontId="3" fillId="0" borderId="0" xfId="0" applyFont="1" applyAlignment="1">
      <alignment horizontal="center" vertical="top"/>
    </xf>
    <xf numFmtId="0" fontId="3" fillId="0" borderId="0" xfId="0" applyFont="1" applyAlignment="1">
      <alignment vertical="top"/>
    </xf>
    <xf numFmtId="0" fontId="9" fillId="0" borderId="0" xfId="0" applyFont="1"/>
    <xf numFmtId="2" fontId="2" fillId="0" borderId="0" xfId="0" applyNumberFormat="1" applyFont="1"/>
    <xf numFmtId="2" fontId="3" fillId="0" borderId="0" xfId="0" applyNumberFormat="1" applyFont="1"/>
    <xf numFmtId="3" fontId="1" fillId="0" borderId="1" xfId="0" applyNumberFormat="1" applyFont="1" applyFill="1" applyBorder="1" applyAlignment="1">
      <alignment horizontal="right" vertical="center" wrapText="1"/>
    </xf>
    <xf numFmtId="0" fontId="8" fillId="0" borderId="0" xfId="0" applyFont="1"/>
    <xf numFmtId="0" fontId="2" fillId="0" borderId="0" xfId="0" applyFont="1" applyAlignment="1">
      <alignment horizontal="left" wrapText="1"/>
    </xf>
    <xf numFmtId="0" fontId="10" fillId="0" borderId="0" xfId="0" applyFont="1"/>
    <xf numFmtId="0" fontId="1" fillId="0" borderId="3"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0" xfId="0" applyFont="1" applyFill="1" applyBorder="1" applyAlignment="1">
      <alignment vertical="center"/>
    </xf>
    <xf numFmtId="0" fontId="8" fillId="0" borderId="10" xfId="0" applyFont="1" applyBorder="1" applyAlignment="1">
      <alignment vertical="center"/>
    </xf>
    <xf numFmtId="2" fontId="1" fillId="0" borderId="10" xfId="0" applyNumberFormat="1" applyFont="1" applyFill="1" applyBorder="1" applyAlignment="1">
      <alignment vertical="center"/>
    </xf>
    <xf numFmtId="2" fontId="8" fillId="0" borderId="10" xfId="0" applyNumberFormat="1" applyFont="1" applyBorder="1" applyAlignment="1">
      <alignment vertical="center"/>
    </xf>
    <xf numFmtId="0" fontId="7" fillId="0" borderId="0" xfId="0" applyFont="1" applyAlignment="1">
      <alignment horizontal="centerContinuous"/>
    </xf>
    <xf numFmtId="0" fontId="6" fillId="0" borderId="13" xfId="0" applyFont="1" applyBorder="1" applyAlignment="1">
      <alignment horizontal="left"/>
    </xf>
    <xf numFmtId="0" fontId="6" fillId="0" borderId="10" xfId="0" applyFont="1" applyBorder="1" applyAlignment="1">
      <alignment horizontal="left"/>
    </xf>
    <xf numFmtId="49" fontId="8" fillId="0" borderId="14" xfId="0" applyNumberFormat="1" applyFont="1" applyBorder="1" applyAlignment="1">
      <alignment horizontal="left"/>
    </xf>
    <xf numFmtId="164" fontId="8" fillId="0" borderId="14" xfId="0" applyNumberFormat="1" applyFont="1" applyBorder="1" applyAlignment="1">
      <alignment horizontal="right"/>
    </xf>
    <xf numFmtId="164" fontId="8" fillId="0" borderId="15" xfId="0" applyNumberFormat="1" applyFont="1" applyBorder="1" applyAlignment="1">
      <alignment horizontal="right"/>
    </xf>
    <xf numFmtId="49" fontId="8" fillId="0" borderId="16" xfId="0" applyNumberFormat="1" applyFont="1" applyBorder="1" applyAlignment="1">
      <alignment horizontal="left"/>
    </xf>
    <xf numFmtId="164" fontId="8" fillId="0" borderId="16" xfId="0" applyNumberFormat="1" applyFont="1" applyBorder="1" applyAlignment="1">
      <alignment horizontal="right"/>
    </xf>
    <xf numFmtId="164" fontId="8" fillId="0" borderId="17" xfId="0" applyNumberFormat="1" applyFont="1" applyBorder="1" applyAlignment="1">
      <alignment horizontal="right"/>
    </xf>
    <xf numFmtId="0" fontId="3" fillId="0" borderId="9" xfId="0" applyFont="1" applyBorder="1" applyAlignment="1">
      <alignment horizontal="center" vertical="top"/>
    </xf>
    <xf numFmtId="0" fontId="3" fillId="0" borderId="0" xfId="0" applyFont="1" applyAlignment="1">
      <alignment horizontal="centerContinuous"/>
    </xf>
    <xf numFmtId="0" fontId="17" fillId="0" borderId="0" xfId="0" applyFont="1" applyAlignment="1">
      <alignment horizontal="right" vertical="center"/>
    </xf>
    <xf numFmtId="0" fontId="2" fillId="0" borderId="0" xfId="0" applyFont="1" applyFill="1" applyAlignment="1">
      <alignment horizontal="left"/>
    </xf>
    <xf numFmtId="0" fontId="13" fillId="0" borderId="0" xfId="0" applyFont="1" applyFill="1" applyAlignment="1">
      <alignment horizontal="right" vertical="center"/>
    </xf>
    <xf numFmtId="0" fontId="8" fillId="0" borderId="0" xfId="0" applyFont="1" applyFill="1"/>
    <xf numFmtId="0" fontId="8"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8" fillId="0" borderId="10" xfId="0" applyFont="1" applyFill="1" applyBorder="1" applyAlignment="1">
      <alignment vertical="center" wrapText="1"/>
    </xf>
    <xf numFmtId="0" fontId="11" fillId="0" borderId="10" xfId="0" applyFont="1" applyFill="1" applyBorder="1" applyAlignment="1">
      <alignment horizontal="center" vertical="center" wrapText="1"/>
    </xf>
    <xf numFmtId="0" fontId="11" fillId="0" borderId="10" xfId="0" applyFont="1" applyFill="1" applyBorder="1" applyAlignment="1">
      <alignment vertical="center" wrapText="1"/>
    </xf>
    <xf numFmtId="0" fontId="8" fillId="0" borderId="0" xfId="0" applyFont="1" applyFill="1" applyAlignment="1">
      <alignment vertical="center"/>
    </xf>
    <xf numFmtId="0" fontId="13" fillId="0" borderId="0" xfId="0" applyFont="1" applyFill="1" applyAlignment="1">
      <alignment horizontal="justify" vertical="center"/>
    </xf>
    <xf numFmtId="0" fontId="8" fillId="0" borderId="0" xfId="0" applyFont="1" applyFill="1" applyAlignment="1">
      <alignment horizontal="justify" vertical="center"/>
    </xf>
    <xf numFmtId="0" fontId="8" fillId="0" borderId="0" xfId="0" applyFont="1" applyFill="1" applyAlignment="1">
      <alignment horizontal="justify" vertical="center" wrapText="1"/>
    </xf>
    <xf numFmtId="0" fontId="11" fillId="0" borderId="0" xfId="0" applyFont="1" applyFill="1" applyAlignment="1">
      <alignment horizontal="center" vertical="center"/>
    </xf>
    <xf numFmtId="4" fontId="8" fillId="0" borderId="10" xfId="0" applyNumberFormat="1" applyFont="1" applyFill="1" applyBorder="1" applyAlignment="1">
      <alignment vertical="center" wrapText="1"/>
    </xf>
    <xf numFmtId="165" fontId="8" fillId="0" borderId="10" xfId="0" applyNumberFormat="1" applyFont="1" applyFill="1" applyBorder="1" applyAlignment="1">
      <alignment vertical="center" wrapText="1"/>
    </xf>
    <xf numFmtId="4" fontId="8" fillId="0" borderId="0" xfId="0" applyNumberFormat="1" applyFont="1"/>
    <xf numFmtId="165" fontId="2" fillId="0" borderId="0" xfId="0" applyNumberFormat="1" applyFont="1" applyFill="1" applyAlignment="1">
      <alignment horizontal="center"/>
    </xf>
    <xf numFmtId="165" fontId="3" fillId="0" borderId="0" xfId="0" applyNumberFormat="1" applyFont="1"/>
    <xf numFmtId="165" fontId="8" fillId="0" borderId="0" xfId="0" applyNumberFormat="1" applyFont="1"/>
    <xf numFmtId="165" fontId="2" fillId="0" borderId="0" xfId="0" applyNumberFormat="1" applyFont="1" applyFill="1"/>
    <xf numFmtId="165" fontId="2" fillId="0" borderId="0" xfId="0" applyNumberFormat="1" applyFont="1" applyFill="1" applyAlignment="1">
      <alignment horizontal="right" vertical="center"/>
    </xf>
    <xf numFmtId="165" fontId="13" fillId="0" borderId="10" xfId="0" applyNumberFormat="1" applyFont="1" applyFill="1" applyBorder="1" applyAlignment="1">
      <alignment horizontal="center" vertical="center" wrapText="1"/>
    </xf>
    <xf numFmtId="165" fontId="8" fillId="0" borderId="10" xfId="0" applyNumberFormat="1" applyFont="1" applyFill="1" applyBorder="1"/>
    <xf numFmtId="165" fontId="8" fillId="0" borderId="0" xfId="0" applyNumberFormat="1" applyFont="1" applyFill="1"/>
    <xf numFmtId="0" fontId="13" fillId="0" borderId="10" xfId="0" applyNumberFormat="1" applyFont="1" applyFill="1" applyBorder="1" applyAlignment="1">
      <alignment horizontal="center" vertical="center" wrapText="1"/>
    </xf>
    <xf numFmtId="165" fontId="8" fillId="0" borderId="10" xfId="0" applyNumberFormat="1" applyFont="1" applyFill="1" applyBorder="1" applyAlignment="1">
      <alignment horizontal="center" vertical="center" wrapText="1"/>
    </xf>
    <xf numFmtId="0" fontId="8" fillId="0" borderId="10" xfId="0" applyFont="1" applyFill="1" applyBorder="1" applyAlignment="1">
      <alignment horizontal="left" vertical="center" wrapText="1"/>
    </xf>
    <xf numFmtId="165" fontId="3" fillId="0" borderId="0" xfId="0" applyNumberFormat="1" applyFont="1" applyAlignment="1">
      <alignment horizontal="center"/>
    </xf>
    <xf numFmtId="165" fontId="8" fillId="0" borderId="0" xfId="0" applyNumberFormat="1" applyFont="1" applyFill="1" applyAlignment="1">
      <alignment horizontal="center"/>
    </xf>
    <xf numFmtId="165" fontId="8" fillId="0" borderId="0" xfId="0" applyNumberFormat="1" applyFont="1" applyAlignment="1">
      <alignment horizontal="center"/>
    </xf>
    <xf numFmtId="14" fontId="8" fillId="0" borderId="10" xfId="0" applyNumberFormat="1" applyFont="1" applyFill="1" applyBorder="1" applyAlignment="1">
      <alignment horizontal="center" vertical="center" wrapText="1"/>
    </xf>
    <xf numFmtId="0" fontId="8" fillId="0" borderId="0" xfId="0" applyFont="1" applyFill="1" applyAlignment="1">
      <alignment horizontal="center"/>
    </xf>
    <xf numFmtId="0" fontId="8" fillId="0" borderId="0" xfId="0" applyFont="1" applyAlignment="1">
      <alignment horizontal="center"/>
    </xf>
    <xf numFmtId="0" fontId="8" fillId="0" borderId="10" xfId="0" applyNumberFormat="1" applyFont="1" applyFill="1" applyBorder="1" applyAlignment="1">
      <alignment vertical="center" wrapText="1"/>
    </xf>
    <xf numFmtId="165" fontId="8" fillId="0" borderId="10" xfId="0" applyNumberFormat="1" applyFont="1" applyFill="1" applyBorder="1" applyAlignment="1">
      <alignment horizontal="right" vertical="center" wrapText="1"/>
    </xf>
    <xf numFmtId="165" fontId="8" fillId="0" borderId="10" xfId="0" applyNumberFormat="1" applyFont="1" applyBorder="1" applyAlignment="1">
      <alignment horizontal="right" vertical="center"/>
    </xf>
    <xf numFmtId="165" fontId="8" fillId="0" borderId="0" xfId="0" applyNumberFormat="1" applyFont="1" applyAlignment="1">
      <alignment horizontal="right" vertical="center"/>
    </xf>
    <xf numFmtId="0" fontId="8" fillId="0" borderId="10" xfId="0" applyFont="1" applyFill="1" applyBorder="1" applyAlignment="1">
      <alignment horizontal="center" vertical="center"/>
    </xf>
    <xf numFmtId="165" fontId="8" fillId="0" borderId="10" xfId="0" applyNumberFormat="1" applyFont="1" applyFill="1" applyBorder="1" applyAlignment="1">
      <alignment horizontal="right" vertical="center"/>
    </xf>
    <xf numFmtId="165" fontId="8" fillId="0" borderId="10" xfId="0" applyNumberFormat="1" applyFont="1" applyFill="1" applyBorder="1" applyAlignment="1">
      <alignment vertical="center"/>
    </xf>
    <xf numFmtId="165" fontId="8" fillId="0" borderId="10" xfId="0" applyNumberFormat="1" applyFont="1" applyBorder="1"/>
    <xf numFmtId="0" fontId="8" fillId="0" borderId="10" xfId="0" applyFont="1" applyFill="1" applyBorder="1" applyAlignment="1">
      <alignment wrapText="1"/>
    </xf>
    <xf numFmtId="2" fontId="8" fillId="0" borderId="10" xfId="0" applyNumberFormat="1" applyFont="1" applyFill="1" applyBorder="1" applyAlignment="1">
      <alignment vertical="center" wrapText="1"/>
    </xf>
    <xf numFmtId="0" fontId="20" fillId="0" borderId="0" xfId="0" applyFont="1" applyAlignment="1">
      <alignment horizontal="right" vertical="center"/>
    </xf>
    <xf numFmtId="0" fontId="8" fillId="0" borderId="20" xfId="0" applyFont="1" applyFill="1" applyBorder="1" applyAlignment="1">
      <alignment vertical="center" wrapText="1"/>
    </xf>
    <xf numFmtId="0" fontId="4" fillId="0" borderId="0" xfId="0" applyFont="1" applyFill="1" applyAlignment="1">
      <alignment horizontal="right" wrapText="1"/>
    </xf>
    <xf numFmtId="0" fontId="7" fillId="0" borderId="0" xfId="0" applyFont="1" applyFill="1" applyAlignment="1">
      <alignment horizontal="center" vertical="center"/>
    </xf>
    <xf numFmtId="0" fontId="2" fillId="0" borderId="0" xfId="0" applyFont="1" applyAlignment="1">
      <alignment horizontal="lef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 xfId="0" applyFont="1" applyFill="1" applyBorder="1" applyAlignment="1">
      <alignment horizontal="right" vertical="center" wrapText="1"/>
    </xf>
    <xf numFmtId="0" fontId="6" fillId="0" borderId="6" xfId="0" applyFont="1" applyFill="1" applyBorder="1" applyAlignment="1">
      <alignment horizontal="right"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right" vertical="center" wrapText="1"/>
    </xf>
    <xf numFmtId="0" fontId="6" fillId="0" borderId="12" xfId="0" applyFont="1" applyFill="1" applyBorder="1" applyAlignment="1">
      <alignment horizontal="right" vertical="center" wrapText="1"/>
    </xf>
    <xf numFmtId="0" fontId="2" fillId="0" borderId="8" xfId="0" applyFont="1" applyBorder="1" applyAlignment="1">
      <alignment horizontal="center" wrapText="1"/>
    </xf>
    <xf numFmtId="0" fontId="3" fillId="0" borderId="0" xfId="0" applyFont="1" applyBorder="1" applyAlignment="1">
      <alignment horizontal="center" vertical="top"/>
    </xf>
    <xf numFmtId="0" fontId="11" fillId="0" borderId="10" xfId="0" applyFont="1" applyFill="1" applyBorder="1" applyAlignment="1">
      <alignment vertical="center" wrapText="1"/>
    </xf>
    <xf numFmtId="0" fontId="15" fillId="0" borderId="0" xfId="0" applyFont="1" applyAlignment="1">
      <alignment horizontal="center"/>
    </xf>
    <xf numFmtId="0" fontId="16" fillId="0" borderId="0" xfId="0" applyFont="1" applyAlignment="1">
      <alignment horizontal="center" vertical="center"/>
    </xf>
    <xf numFmtId="0" fontId="8" fillId="0" borderId="1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165" fontId="13" fillId="0" borderId="10" xfId="0" applyNumberFormat="1" applyFont="1" applyFill="1" applyBorder="1" applyAlignment="1">
      <alignment horizontal="center" vertical="center" wrapText="1"/>
    </xf>
    <xf numFmtId="0" fontId="2" fillId="0" borderId="0" xfId="0" applyFont="1" applyFill="1" applyAlignment="1">
      <alignment horizontal="left"/>
    </xf>
    <xf numFmtId="0" fontId="11" fillId="0" borderId="13"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9" fillId="0" borderId="0" xfId="0" applyFont="1" applyAlignment="1">
      <alignment horizontal="center" vertical="center"/>
    </xf>
    <xf numFmtId="0" fontId="2" fillId="0" borderId="0" xfId="0" applyFont="1" applyBorder="1" applyAlignment="1">
      <alignment horizontal="center" wrapText="1"/>
    </xf>
    <xf numFmtId="0" fontId="3" fillId="0" borderId="9" xfId="0" applyFont="1" applyBorder="1" applyAlignment="1">
      <alignment horizontal="center" vertical="top"/>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32EE2-42BF-48A9-8607-5237DFCDB35D}">
  <dimension ref="A1:G31"/>
  <sheetViews>
    <sheetView tabSelected="1" workbookViewId="0">
      <selection activeCell="A20" sqref="A20:F20"/>
    </sheetView>
  </sheetViews>
  <sheetFormatPr defaultRowHeight="11.25" x14ac:dyDescent="0.2"/>
  <cols>
    <col min="1" max="1" width="9.140625" style="7"/>
    <col min="2" max="2" width="27.140625" style="7" customWidth="1"/>
    <col min="3" max="3" width="13.5703125" style="7" customWidth="1"/>
    <col min="4" max="4" width="13.28515625" style="7" customWidth="1"/>
    <col min="5" max="5" width="14.42578125" style="7" customWidth="1"/>
    <col min="6" max="6" width="14.28515625" style="7" customWidth="1"/>
    <col min="7" max="7" width="11.5703125" style="7" customWidth="1"/>
    <col min="8" max="16384" width="9.140625" style="7"/>
  </cols>
  <sheetData>
    <row r="1" spans="1:7" ht="15" customHeight="1" x14ac:dyDescent="0.2">
      <c r="A1" s="11"/>
      <c r="B1" s="8"/>
      <c r="C1" s="11"/>
      <c r="D1" s="9"/>
      <c r="E1" s="104" t="s">
        <v>72</v>
      </c>
      <c r="F1" s="104"/>
      <c r="G1" s="104"/>
    </row>
    <row r="2" spans="1:7" ht="12.75" x14ac:dyDescent="0.2">
      <c r="A2" s="10" t="s">
        <v>67</v>
      </c>
      <c r="B2" s="8"/>
      <c r="C2" s="11" t="s">
        <v>68</v>
      </c>
      <c r="D2" s="9"/>
      <c r="E2" s="12"/>
      <c r="F2" s="11"/>
      <c r="G2" s="20"/>
    </row>
    <row r="3" spans="1:7" ht="12.75" x14ac:dyDescent="0.2">
      <c r="A3" s="10" t="s">
        <v>69</v>
      </c>
      <c r="B3" s="8"/>
      <c r="C3" s="11" t="s">
        <v>70</v>
      </c>
      <c r="D3" s="9"/>
      <c r="E3" s="12"/>
      <c r="F3" s="11"/>
      <c r="G3" s="20"/>
    </row>
    <row r="4" spans="1:7" ht="12.75" x14ac:dyDescent="0.2">
      <c r="A4" s="10" t="s">
        <v>71</v>
      </c>
      <c r="B4" s="8"/>
      <c r="C4" s="10">
        <v>90000015912</v>
      </c>
      <c r="D4" s="9"/>
      <c r="E4" s="12"/>
      <c r="F4" s="11"/>
      <c r="G4" s="20"/>
    </row>
    <row r="5" spans="1:7" ht="12.75" x14ac:dyDescent="0.2">
      <c r="A5" s="11"/>
      <c r="B5" s="11"/>
      <c r="C5" s="11"/>
      <c r="D5" s="11"/>
      <c r="E5" s="11"/>
      <c r="F5" s="11"/>
      <c r="G5" s="11"/>
    </row>
    <row r="6" spans="1:7" ht="12.75" x14ac:dyDescent="0.2">
      <c r="A6" s="105" t="s">
        <v>0</v>
      </c>
      <c r="B6" s="105"/>
      <c r="C6" s="105"/>
      <c r="D6" s="105"/>
      <c r="E6" s="105"/>
      <c r="F6" s="105"/>
      <c r="G6" s="105"/>
    </row>
    <row r="7" spans="1:7" ht="12.75" x14ac:dyDescent="0.2">
      <c r="A7" s="11"/>
      <c r="B7" s="11"/>
      <c r="C7" s="11"/>
      <c r="D7" s="11"/>
      <c r="E7" s="11"/>
      <c r="F7" s="11"/>
      <c r="G7" s="11"/>
    </row>
    <row r="8" spans="1:7" ht="12.75" x14ac:dyDescent="0.2">
      <c r="A8" s="105" t="s">
        <v>84</v>
      </c>
      <c r="B8" s="105"/>
      <c r="C8" s="105"/>
      <c r="D8" s="105"/>
      <c r="E8" s="105"/>
      <c r="F8" s="105"/>
      <c r="G8" s="105"/>
    </row>
    <row r="9" spans="1:7" ht="12.75" x14ac:dyDescent="0.2">
      <c r="A9" s="20"/>
      <c r="B9" s="11"/>
      <c r="C9" s="11"/>
      <c r="D9" s="11"/>
      <c r="E9" s="11"/>
      <c r="F9" s="11"/>
      <c r="G9" s="11"/>
    </row>
    <row r="10" spans="1:7" x14ac:dyDescent="0.2">
      <c r="A10" s="107" t="s">
        <v>1</v>
      </c>
      <c r="B10" s="109" t="s">
        <v>2</v>
      </c>
      <c r="C10" s="110"/>
      <c r="D10" s="110"/>
      <c r="E10" s="110"/>
      <c r="F10" s="110"/>
      <c r="G10" s="111"/>
    </row>
    <row r="11" spans="1:7" ht="45" x14ac:dyDescent="0.2">
      <c r="A11" s="108"/>
      <c r="B11" s="14" t="s">
        <v>3</v>
      </c>
      <c r="C11" s="14" t="s">
        <v>4</v>
      </c>
      <c r="D11" s="14" t="s">
        <v>5</v>
      </c>
      <c r="E11" s="14" t="s">
        <v>6</v>
      </c>
      <c r="F11" s="14" t="s">
        <v>73</v>
      </c>
      <c r="G11" s="14" t="s">
        <v>7</v>
      </c>
    </row>
    <row r="12" spans="1:7" x14ac:dyDescent="0.2">
      <c r="A12" s="14"/>
      <c r="B12" s="14">
        <v>1</v>
      </c>
      <c r="C12" s="14">
        <v>2</v>
      </c>
      <c r="D12" s="14">
        <v>3</v>
      </c>
      <c r="E12" s="14">
        <v>4</v>
      </c>
      <c r="F12" s="14">
        <v>5</v>
      </c>
      <c r="G12" s="14">
        <v>6</v>
      </c>
    </row>
    <row r="13" spans="1:7" ht="33.75" x14ac:dyDescent="0.2">
      <c r="A13" s="14" t="s">
        <v>8</v>
      </c>
      <c r="B13" s="15" t="s">
        <v>9</v>
      </c>
      <c r="C13" s="14" t="s">
        <v>10</v>
      </c>
      <c r="D13" s="14" t="s">
        <v>11</v>
      </c>
      <c r="E13" s="14" t="s">
        <v>12</v>
      </c>
      <c r="F13" s="16" t="s">
        <v>13</v>
      </c>
      <c r="G13" s="15"/>
    </row>
    <row r="14" spans="1:7" ht="22.5" x14ac:dyDescent="0.2">
      <c r="A14" s="14" t="s">
        <v>14</v>
      </c>
      <c r="B14" s="15" t="s">
        <v>15</v>
      </c>
      <c r="C14" s="14" t="s">
        <v>20</v>
      </c>
      <c r="D14" s="14" t="s">
        <v>80</v>
      </c>
      <c r="E14" s="14" t="s">
        <v>16</v>
      </c>
      <c r="F14" s="16" t="s">
        <v>17</v>
      </c>
      <c r="G14" s="15"/>
    </row>
    <row r="15" spans="1:7" ht="22.5" x14ac:dyDescent="0.2">
      <c r="A15" s="14" t="s">
        <v>18</v>
      </c>
      <c r="B15" s="15" t="s">
        <v>19</v>
      </c>
      <c r="C15" s="14" t="s">
        <v>20</v>
      </c>
      <c r="D15" s="14" t="s">
        <v>21</v>
      </c>
      <c r="E15" s="14" t="s">
        <v>22</v>
      </c>
      <c r="F15" s="35">
        <v>4523</v>
      </c>
      <c r="G15" s="15"/>
    </row>
    <row r="16" spans="1:7" ht="33.75" x14ac:dyDescent="0.2">
      <c r="A16" s="14" t="s">
        <v>23</v>
      </c>
      <c r="B16" s="15" t="s">
        <v>24</v>
      </c>
      <c r="C16" s="14" t="s">
        <v>10</v>
      </c>
      <c r="D16" s="14" t="s">
        <v>25</v>
      </c>
      <c r="E16" s="14" t="s">
        <v>81</v>
      </c>
      <c r="F16" s="16" t="s">
        <v>26</v>
      </c>
      <c r="G16" s="15"/>
    </row>
    <row r="17" spans="1:7" ht="33.75" x14ac:dyDescent="0.2">
      <c r="A17" s="14" t="s">
        <v>27</v>
      </c>
      <c r="B17" s="15" t="s">
        <v>28</v>
      </c>
      <c r="C17" s="14" t="s">
        <v>20</v>
      </c>
      <c r="D17" s="14" t="s">
        <v>29</v>
      </c>
      <c r="E17" s="14" t="s">
        <v>30</v>
      </c>
      <c r="F17" s="35">
        <v>120000</v>
      </c>
      <c r="G17" s="15"/>
    </row>
    <row r="18" spans="1:7" x14ac:dyDescent="0.2">
      <c r="A18" s="14"/>
      <c r="B18" s="15"/>
      <c r="C18" s="15"/>
      <c r="D18" s="112" t="s">
        <v>31</v>
      </c>
      <c r="E18" s="113"/>
      <c r="F18" s="16" t="s">
        <v>32</v>
      </c>
      <c r="G18" s="16"/>
    </row>
    <row r="19" spans="1:7" x14ac:dyDescent="0.2">
      <c r="A19" s="21"/>
      <c r="B19" s="22"/>
      <c r="C19" s="22"/>
      <c r="D19" s="23"/>
      <c r="E19" s="23"/>
      <c r="F19" s="24"/>
      <c r="G19" s="24"/>
    </row>
    <row r="20" spans="1:7" ht="12.75" customHeight="1" x14ac:dyDescent="0.2">
      <c r="A20" s="106" t="s">
        <v>309</v>
      </c>
      <c r="B20" s="106"/>
      <c r="C20" s="106"/>
      <c r="D20" s="106"/>
      <c r="E20" s="106"/>
      <c r="F20" s="106"/>
      <c r="G20" s="11"/>
    </row>
    <row r="21" spans="1:7" ht="12.75" x14ac:dyDescent="0.2">
      <c r="A21" s="5"/>
      <c r="B21" s="1"/>
      <c r="C21" s="6"/>
      <c r="D21" s="2"/>
      <c r="E21" s="4"/>
      <c r="F21" s="5"/>
      <c r="G21" s="11"/>
    </row>
    <row r="22" spans="1:7" ht="25.5" customHeight="1" x14ac:dyDescent="0.2">
      <c r="A22" s="25" t="s">
        <v>75</v>
      </c>
      <c r="B22" s="1"/>
      <c r="C22" s="26" t="s">
        <v>76</v>
      </c>
      <c r="D22" s="1"/>
      <c r="E22" s="26"/>
      <c r="F22" s="11"/>
      <c r="G22" s="32"/>
    </row>
    <row r="23" spans="1:7" ht="12.75" x14ac:dyDescent="0.2">
      <c r="A23" s="5"/>
      <c r="B23" s="1"/>
      <c r="C23" s="27" t="s">
        <v>33</v>
      </c>
      <c r="D23" s="31" t="s">
        <v>77</v>
      </c>
      <c r="E23" s="31"/>
      <c r="F23" s="11"/>
      <c r="G23" s="28" t="s">
        <v>78</v>
      </c>
    </row>
    <row r="24" spans="1:7" ht="12.75" x14ac:dyDescent="0.2">
      <c r="A24" s="5"/>
      <c r="B24" s="1"/>
      <c r="C24" s="33"/>
      <c r="D24" s="34"/>
      <c r="E24" s="29"/>
      <c r="F24" s="5"/>
      <c r="G24" s="11"/>
    </row>
    <row r="25" spans="1:7" ht="11.25" customHeight="1" x14ac:dyDescent="0.2">
      <c r="A25" s="1"/>
      <c r="B25" s="1"/>
      <c r="C25" s="1"/>
      <c r="D25" s="1"/>
      <c r="E25" s="1"/>
      <c r="F25" s="1"/>
      <c r="G25" s="11"/>
    </row>
    <row r="26" spans="1:7" ht="12.75" x14ac:dyDescent="0.2">
      <c r="A26" s="5"/>
      <c r="B26" s="1"/>
      <c r="C26" s="6"/>
      <c r="D26" s="2"/>
      <c r="E26" s="4"/>
      <c r="F26" s="5"/>
      <c r="G26" s="11"/>
    </row>
    <row r="27" spans="1:7" ht="12.75" x14ac:dyDescent="0.2">
      <c r="A27" s="3" t="s">
        <v>79</v>
      </c>
      <c r="B27" s="1"/>
      <c r="C27" s="6"/>
      <c r="D27" s="2"/>
      <c r="E27" s="4"/>
      <c r="F27" s="5"/>
      <c r="G27" s="11"/>
    </row>
    <row r="28" spans="1:7" ht="12.75" x14ac:dyDescent="0.2">
      <c r="A28" s="11"/>
      <c r="B28" s="11"/>
      <c r="C28" s="11"/>
      <c r="D28" s="11"/>
      <c r="E28" s="11"/>
      <c r="F28" s="11"/>
      <c r="G28" s="11"/>
    </row>
    <row r="31" spans="1:7" ht="63.75" customHeight="1" x14ac:dyDescent="0.2"/>
  </sheetData>
  <mergeCells count="7">
    <mergeCell ref="E1:G1"/>
    <mergeCell ref="A6:G6"/>
    <mergeCell ref="A8:G8"/>
    <mergeCell ref="A20:F20"/>
    <mergeCell ref="A10:A11"/>
    <mergeCell ref="B10:G10"/>
    <mergeCell ref="D18:E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1B2A4-C3F7-43D4-92DE-6620F40A5AB1}">
  <dimension ref="A1:G26"/>
  <sheetViews>
    <sheetView workbookViewId="0">
      <selection activeCell="A19" sqref="A19:F19"/>
    </sheetView>
  </sheetViews>
  <sheetFormatPr defaultRowHeight="11.25" x14ac:dyDescent="0.2"/>
  <cols>
    <col min="1" max="1" width="9.140625" style="36"/>
    <col min="2" max="2" width="18.42578125" style="36" customWidth="1"/>
    <col min="3" max="3" width="17.85546875" style="36" customWidth="1"/>
    <col min="4" max="4" width="10.28515625" style="36" customWidth="1"/>
    <col min="5" max="5" width="10.85546875" style="36" customWidth="1"/>
    <col min="6" max="6" width="11.42578125" style="36" customWidth="1"/>
    <col min="7" max="16384" width="9.140625" style="36"/>
  </cols>
  <sheetData>
    <row r="1" spans="1:7" ht="12.75" x14ac:dyDescent="0.2">
      <c r="A1" s="11"/>
      <c r="B1" s="8"/>
      <c r="C1" s="11"/>
      <c r="D1" s="9"/>
      <c r="E1" s="104" t="s">
        <v>82</v>
      </c>
      <c r="F1" s="104"/>
      <c r="G1" s="104"/>
    </row>
    <row r="2" spans="1:7" ht="12.75" x14ac:dyDescent="0.2">
      <c r="A2" s="10" t="s">
        <v>67</v>
      </c>
      <c r="B2" s="8"/>
      <c r="C2" s="11" t="s">
        <v>68</v>
      </c>
      <c r="D2" s="9"/>
      <c r="E2" s="12"/>
      <c r="F2" s="11"/>
      <c r="G2" s="20"/>
    </row>
    <row r="3" spans="1:7" ht="12.75" x14ac:dyDescent="0.2">
      <c r="A3" s="10" t="s">
        <v>69</v>
      </c>
      <c r="B3" s="8"/>
      <c r="C3" s="11" t="s">
        <v>70</v>
      </c>
      <c r="D3" s="9"/>
      <c r="E3" s="12"/>
      <c r="F3" s="11"/>
      <c r="G3" s="20"/>
    </row>
    <row r="4" spans="1:7" ht="12.75" x14ac:dyDescent="0.2">
      <c r="A4" s="10" t="s">
        <v>71</v>
      </c>
      <c r="B4" s="8"/>
      <c r="C4" s="10">
        <v>90000015912</v>
      </c>
      <c r="D4" s="9"/>
      <c r="E4" s="12"/>
      <c r="F4" s="11"/>
      <c r="G4" s="20"/>
    </row>
    <row r="5" spans="1:7" ht="12.75" x14ac:dyDescent="0.2">
      <c r="A5" s="105" t="s">
        <v>83</v>
      </c>
      <c r="B5" s="105"/>
      <c r="C5" s="105"/>
      <c r="D5" s="105"/>
      <c r="E5" s="105"/>
      <c r="F5" s="105"/>
      <c r="G5" s="105"/>
    </row>
    <row r="6" spans="1:7" x14ac:dyDescent="0.2">
      <c r="A6" s="13"/>
      <c r="B6" s="7"/>
      <c r="C6" s="7"/>
      <c r="D6" s="7"/>
      <c r="E6" s="7"/>
      <c r="F6" s="7"/>
      <c r="G6" s="7"/>
    </row>
    <row r="7" spans="1:7" x14ac:dyDescent="0.2">
      <c r="A7" s="107" t="s">
        <v>1</v>
      </c>
      <c r="B7" s="109" t="s">
        <v>2</v>
      </c>
      <c r="C7" s="110"/>
      <c r="D7" s="110"/>
      <c r="E7" s="110"/>
      <c r="F7" s="110"/>
      <c r="G7" s="111"/>
    </row>
    <row r="8" spans="1:7" x14ac:dyDescent="0.2">
      <c r="A8" s="114"/>
      <c r="B8" s="18" t="s">
        <v>34</v>
      </c>
      <c r="C8" s="107" t="s">
        <v>4</v>
      </c>
      <c r="D8" s="107" t="s">
        <v>5</v>
      </c>
      <c r="E8" s="107" t="s">
        <v>6</v>
      </c>
      <c r="F8" s="107" t="s">
        <v>73</v>
      </c>
      <c r="G8" s="107" t="s">
        <v>7</v>
      </c>
    </row>
    <row r="9" spans="1:7" ht="22.5" x14ac:dyDescent="0.2">
      <c r="A9" s="108"/>
      <c r="B9" s="19" t="s">
        <v>35</v>
      </c>
      <c r="C9" s="108"/>
      <c r="D9" s="108"/>
      <c r="E9" s="108"/>
      <c r="F9" s="108"/>
      <c r="G9" s="108"/>
    </row>
    <row r="10" spans="1:7" x14ac:dyDescent="0.2">
      <c r="A10" s="14"/>
      <c r="B10" s="14">
        <v>1</v>
      </c>
      <c r="C10" s="14">
        <v>2</v>
      </c>
      <c r="D10" s="14">
        <v>3</v>
      </c>
      <c r="E10" s="14">
        <v>4</v>
      </c>
      <c r="F10" s="14">
        <v>5</v>
      </c>
      <c r="G10" s="14">
        <v>6</v>
      </c>
    </row>
    <row r="11" spans="1:7" ht="33.75" x14ac:dyDescent="0.2">
      <c r="A11" s="14" t="s">
        <v>8</v>
      </c>
      <c r="B11" s="15" t="s">
        <v>36</v>
      </c>
      <c r="C11" s="15" t="s">
        <v>37</v>
      </c>
      <c r="D11" s="14" t="s">
        <v>38</v>
      </c>
      <c r="E11" s="14" t="s">
        <v>39</v>
      </c>
      <c r="F11" s="16" t="s">
        <v>40</v>
      </c>
      <c r="G11" s="15"/>
    </row>
    <row r="12" spans="1:7" ht="45" x14ac:dyDescent="0.2">
      <c r="A12" s="14" t="s">
        <v>14</v>
      </c>
      <c r="B12" s="15" t="s">
        <v>41</v>
      </c>
      <c r="C12" s="15" t="s">
        <v>10</v>
      </c>
      <c r="D12" s="14" t="s">
        <v>42</v>
      </c>
      <c r="E12" s="14" t="s">
        <v>43</v>
      </c>
      <c r="F12" s="16" t="s">
        <v>44</v>
      </c>
      <c r="G12" s="15"/>
    </row>
    <row r="13" spans="1:7" ht="45" x14ac:dyDescent="0.2">
      <c r="A13" s="15" t="s">
        <v>45</v>
      </c>
      <c r="B13" s="15" t="s">
        <v>46</v>
      </c>
      <c r="C13" s="15" t="s">
        <v>47</v>
      </c>
      <c r="D13" s="14" t="s">
        <v>48</v>
      </c>
      <c r="E13" s="14" t="s">
        <v>49</v>
      </c>
      <c r="F13" s="16" t="s">
        <v>50</v>
      </c>
      <c r="G13" s="15"/>
    </row>
    <row r="14" spans="1:7" ht="45" x14ac:dyDescent="0.2">
      <c r="A14" s="15" t="s">
        <v>51</v>
      </c>
      <c r="B14" s="15" t="s">
        <v>52</v>
      </c>
      <c r="C14" s="15" t="s">
        <v>53</v>
      </c>
      <c r="D14" s="14" t="s">
        <v>54</v>
      </c>
      <c r="E14" s="14" t="s">
        <v>55</v>
      </c>
      <c r="F14" s="35">
        <v>18432</v>
      </c>
      <c r="G14" s="15"/>
    </row>
    <row r="15" spans="1:7" ht="45" x14ac:dyDescent="0.2">
      <c r="A15" s="15" t="s">
        <v>56</v>
      </c>
      <c r="B15" s="15" t="s">
        <v>57</v>
      </c>
      <c r="C15" s="15" t="s">
        <v>53</v>
      </c>
      <c r="D15" s="14" t="s">
        <v>58</v>
      </c>
      <c r="E15" s="14" t="s">
        <v>59</v>
      </c>
      <c r="F15" s="35">
        <v>133323</v>
      </c>
      <c r="G15" s="15"/>
    </row>
    <row r="16" spans="1:7" ht="45" x14ac:dyDescent="0.2">
      <c r="A16" s="15" t="s">
        <v>60</v>
      </c>
      <c r="B16" s="15" t="s">
        <v>61</v>
      </c>
      <c r="C16" s="15" t="s">
        <v>53</v>
      </c>
      <c r="D16" s="14" t="s">
        <v>58</v>
      </c>
      <c r="E16" s="14" t="s">
        <v>59</v>
      </c>
      <c r="F16" s="35">
        <v>92417</v>
      </c>
      <c r="G16" s="15"/>
    </row>
    <row r="17" spans="1:7" x14ac:dyDescent="0.2">
      <c r="A17" s="15"/>
      <c r="B17" s="15"/>
      <c r="C17" s="15"/>
      <c r="D17" s="112" t="s">
        <v>31</v>
      </c>
      <c r="E17" s="113"/>
      <c r="F17" s="16" t="s">
        <v>62</v>
      </c>
      <c r="G17" s="15"/>
    </row>
    <row r="18" spans="1:7" x14ac:dyDescent="0.2">
      <c r="A18" s="17" t="s">
        <v>63</v>
      </c>
      <c r="B18" s="7"/>
      <c r="C18" s="7"/>
      <c r="D18" s="7"/>
      <c r="E18" s="7"/>
      <c r="F18" s="7"/>
      <c r="G18" s="7"/>
    </row>
    <row r="19" spans="1:7" ht="12.75" x14ac:dyDescent="0.2">
      <c r="A19" s="106" t="s">
        <v>309</v>
      </c>
      <c r="B19" s="106"/>
      <c r="C19" s="106"/>
      <c r="D19" s="106"/>
      <c r="E19" s="106"/>
      <c r="F19" s="106"/>
      <c r="G19" s="11"/>
    </row>
    <row r="20" spans="1:7" ht="12.75" x14ac:dyDescent="0.2">
      <c r="A20" s="5"/>
      <c r="B20" s="1"/>
      <c r="C20" s="6"/>
      <c r="D20" s="2"/>
      <c r="E20" s="4"/>
      <c r="F20" s="5"/>
      <c r="G20" s="11"/>
    </row>
    <row r="21" spans="1:7" ht="24.75" customHeight="1" x14ac:dyDescent="0.2">
      <c r="A21" s="25" t="s">
        <v>75</v>
      </c>
      <c r="B21" s="1"/>
      <c r="C21" s="26" t="s">
        <v>76</v>
      </c>
      <c r="D21" s="1"/>
      <c r="E21" s="26"/>
      <c r="F21" s="11"/>
      <c r="G21" s="32"/>
    </row>
    <row r="22" spans="1:7" ht="12.75" x14ac:dyDescent="0.2">
      <c r="A22" s="5"/>
      <c r="B22" s="1"/>
      <c r="C22" s="27" t="s">
        <v>33</v>
      </c>
      <c r="E22" s="30" t="s">
        <v>85</v>
      </c>
      <c r="F22" s="11"/>
      <c r="G22" s="28" t="s">
        <v>78</v>
      </c>
    </row>
    <row r="23" spans="1:7" ht="12.75" x14ac:dyDescent="0.2">
      <c r="A23" s="5"/>
      <c r="B23" s="1"/>
      <c r="C23" s="33"/>
      <c r="D23" s="34"/>
      <c r="E23" s="29"/>
      <c r="F23" s="5"/>
      <c r="G23" s="11"/>
    </row>
    <row r="24" spans="1:7" ht="12.75" x14ac:dyDescent="0.2">
      <c r="A24" s="106"/>
      <c r="B24" s="106"/>
      <c r="C24" s="106"/>
      <c r="D24" s="106"/>
      <c r="E24" s="106"/>
      <c r="F24" s="106"/>
      <c r="G24" s="11"/>
    </row>
    <row r="25" spans="1:7" ht="12.75" x14ac:dyDescent="0.2">
      <c r="A25" s="5"/>
      <c r="B25" s="1"/>
      <c r="C25" s="6"/>
      <c r="D25" s="2"/>
      <c r="E25" s="4"/>
      <c r="F25" s="5"/>
      <c r="G25" s="11"/>
    </row>
    <row r="26" spans="1:7" ht="12.75" x14ac:dyDescent="0.2">
      <c r="A26" s="3" t="s">
        <v>79</v>
      </c>
      <c r="B26" s="1"/>
      <c r="C26" s="6"/>
      <c r="D26" s="2"/>
      <c r="E26" s="4"/>
      <c r="F26" s="5"/>
      <c r="G26" s="11"/>
    </row>
  </sheetData>
  <mergeCells count="12">
    <mergeCell ref="E1:G1"/>
    <mergeCell ref="A5:G5"/>
    <mergeCell ref="A19:F19"/>
    <mergeCell ref="A24:F24"/>
    <mergeCell ref="F8:F9"/>
    <mergeCell ref="G8:G9"/>
    <mergeCell ref="D17:E17"/>
    <mergeCell ref="A7:A9"/>
    <mergeCell ref="B7:G7"/>
    <mergeCell ref="C8:C9"/>
    <mergeCell ref="D8:D9"/>
    <mergeCell ref="E8: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CCD6-2A0B-4BE7-92DF-CEEFD518DE9A}">
  <dimension ref="A1:G22"/>
  <sheetViews>
    <sheetView workbookViewId="0">
      <selection activeCell="A16" sqref="A16:F16"/>
    </sheetView>
  </sheetViews>
  <sheetFormatPr defaultRowHeight="11.25" x14ac:dyDescent="0.2"/>
  <cols>
    <col min="1" max="1" width="9.140625" style="36"/>
    <col min="2" max="2" width="19.85546875" style="36" customWidth="1"/>
    <col min="3" max="3" width="13.140625" style="36" customWidth="1"/>
    <col min="4" max="4" width="23.140625" style="36" customWidth="1"/>
    <col min="5" max="7" width="9.28515625" style="36" bestFit="1" customWidth="1"/>
    <col min="8" max="16384" width="9.140625" style="36"/>
  </cols>
  <sheetData>
    <row r="1" spans="1:7" ht="12.75" x14ac:dyDescent="0.2">
      <c r="A1" s="11"/>
      <c r="B1" s="8"/>
      <c r="C1" s="11"/>
      <c r="D1" s="9"/>
      <c r="E1" s="104" t="s">
        <v>98</v>
      </c>
      <c r="F1" s="104"/>
      <c r="G1" s="104"/>
    </row>
    <row r="2" spans="1:7" ht="12.75" x14ac:dyDescent="0.2">
      <c r="A2" s="10" t="s">
        <v>67</v>
      </c>
      <c r="B2" s="8"/>
      <c r="C2" s="11" t="s">
        <v>68</v>
      </c>
      <c r="D2" s="9"/>
      <c r="E2" s="12"/>
      <c r="F2" s="11"/>
      <c r="G2" s="20"/>
    </row>
    <row r="3" spans="1:7" ht="12.75" x14ac:dyDescent="0.2">
      <c r="A3" s="10" t="s">
        <v>69</v>
      </c>
      <c r="B3" s="8"/>
      <c r="C3" s="11" t="s">
        <v>70</v>
      </c>
      <c r="D3" s="9"/>
      <c r="E3" s="12"/>
      <c r="F3" s="11"/>
      <c r="G3" s="20"/>
    </row>
    <row r="4" spans="1:7" ht="12.75" x14ac:dyDescent="0.2">
      <c r="A4" s="10" t="s">
        <v>71</v>
      </c>
      <c r="B4" s="8"/>
      <c r="C4" s="10">
        <v>90000015912</v>
      </c>
      <c r="D4" s="9"/>
      <c r="E4" s="12"/>
      <c r="F4" s="11"/>
      <c r="G4" s="20"/>
    </row>
    <row r="5" spans="1:7" ht="12.75" x14ac:dyDescent="0.2">
      <c r="A5" s="3"/>
      <c r="B5" s="3"/>
      <c r="C5" s="3"/>
      <c r="D5" s="3"/>
      <c r="E5" s="3"/>
      <c r="F5" s="3"/>
      <c r="G5" s="3"/>
    </row>
    <row r="6" spans="1:7" s="7" customFormat="1" ht="12.75" x14ac:dyDescent="0.2">
      <c r="A6" s="105" t="s">
        <v>97</v>
      </c>
      <c r="B6" s="105"/>
      <c r="C6" s="105"/>
      <c r="D6" s="105"/>
      <c r="E6" s="105"/>
      <c r="F6" s="105"/>
      <c r="G6" s="105"/>
    </row>
    <row r="7" spans="1:7" s="7" customFormat="1" x14ac:dyDescent="0.2">
      <c r="A7" s="13"/>
    </row>
    <row r="8" spans="1:7" s="7" customFormat="1" x14ac:dyDescent="0.2">
      <c r="A8" s="115" t="s">
        <v>1</v>
      </c>
      <c r="B8" s="116" t="s">
        <v>2</v>
      </c>
      <c r="C8" s="116"/>
      <c r="D8" s="116"/>
      <c r="E8" s="116"/>
      <c r="F8" s="116"/>
      <c r="G8" s="116"/>
    </row>
    <row r="9" spans="1:7" s="7" customFormat="1" ht="45" x14ac:dyDescent="0.2">
      <c r="A9" s="115"/>
      <c r="B9" s="40" t="s">
        <v>64</v>
      </c>
      <c r="C9" s="40" t="s">
        <v>65</v>
      </c>
      <c r="D9" s="40" t="s">
        <v>66</v>
      </c>
      <c r="E9" s="40" t="s">
        <v>6</v>
      </c>
      <c r="F9" s="40" t="s">
        <v>74</v>
      </c>
      <c r="G9" s="40" t="s">
        <v>7</v>
      </c>
    </row>
    <row r="10" spans="1:7" s="7" customFormat="1" x14ac:dyDescent="0.2">
      <c r="A10" s="40"/>
      <c r="B10" s="40">
        <v>1</v>
      </c>
      <c r="C10" s="40">
        <v>2</v>
      </c>
      <c r="D10" s="40">
        <v>3</v>
      </c>
      <c r="E10" s="40">
        <v>4</v>
      </c>
      <c r="F10" s="40">
        <v>5</v>
      </c>
      <c r="G10" s="40">
        <v>6</v>
      </c>
    </row>
    <row r="11" spans="1:7" s="7" customFormat="1" ht="67.5" x14ac:dyDescent="0.2">
      <c r="A11" s="40" t="s">
        <v>8</v>
      </c>
      <c r="B11" s="41" t="s">
        <v>86</v>
      </c>
      <c r="C11" s="41" t="s">
        <v>89</v>
      </c>
      <c r="D11" s="42" t="s">
        <v>91</v>
      </c>
      <c r="E11" s="42" t="s">
        <v>94</v>
      </c>
      <c r="F11" s="44">
        <v>4610.47</v>
      </c>
      <c r="G11" s="41"/>
    </row>
    <row r="12" spans="1:7" s="7" customFormat="1" ht="67.5" x14ac:dyDescent="0.2">
      <c r="A12" s="40" t="s">
        <v>14</v>
      </c>
      <c r="B12" s="41" t="s">
        <v>87</v>
      </c>
      <c r="C12" s="41" t="s">
        <v>89</v>
      </c>
      <c r="D12" s="43" t="s">
        <v>92</v>
      </c>
      <c r="E12" s="43" t="s">
        <v>95</v>
      </c>
      <c r="F12" s="45">
        <v>8000</v>
      </c>
      <c r="G12" s="41"/>
    </row>
    <row r="13" spans="1:7" s="7" customFormat="1" ht="67.5" x14ac:dyDescent="0.2">
      <c r="A13" s="40" t="s">
        <v>18</v>
      </c>
      <c r="B13" s="41" t="s">
        <v>88</v>
      </c>
      <c r="C13" s="41" t="s">
        <v>90</v>
      </c>
      <c r="D13" s="43" t="s">
        <v>93</v>
      </c>
      <c r="E13" s="43" t="s">
        <v>96</v>
      </c>
      <c r="F13" s="45">
        <v>12725.55</v>
      </c>
      <c r="G13" s="41"/>
    </row>
    <row r="14" spans="1:7" s="7" customFormat="1" x14ac:dyDescent="0.2">
      <c r="A14" s="39"/>
      <c r="B14" s="39"/>
      <c r="C14" s="39"/>
      <c r="D14" s="117" t="s">
        <v>31</v>
      </c>
      <c r="E14" s="118"/>
      <c r="F14" s="39">
        <f>SUM(F11:F13)</f>
        <v>25336.02</v>
      </c>
      <c r="G14" s="39"/>
    </row>
    <row r="15" spans="1:7" s="7" customFormat="1" x14ac:dyDescent="0.2">
      <c r="A15" s="17"/>
    </row>
    <row r="16" spans="1:7" ht="12.75" customHeight="1" x14ac:dyDescent="0.2">
      <c r="A16" s="106" t="s">
        <v>309</v>
      </c>
      <c r="B16" s="106"/>
      <c r="C16" s="106"/>
      <c r="D16" s="106"/>
      <c r="E16" s="106"/>
      <c r="F16" s="106"/>
      <c r="G16" s="11"/>
    </row>
    <row r="17" spans="1:7" ht="12.75" x14ac:dyDescent="0.2">
      <c r="A17" s="5"/>
      <c r="B17" s="1"/>
      <c r="C17" s="6"/>
      <c r="D17" s="2"/>
      <c r="E17" s="4"/>
      <c r="F17" s="5"/>
      <c r="G17" s="11"/>
    </row>
    <row r="18" spans="1:7" ht="25.5" x14ac:dyDescent="0.2">
      <c r="A18" s="25" t="s">
        <v>75</v>
      </c>
      <c r="B18" s="1"/>
      <c r="C18" s="26" t="s">
        <v>76</v>
      </c>
      <c r="D18" s="1"/>
      <c r="E18" s="26"/>
      <c r="F18" s="11"/>
      <c r="G18" s="32"/>
    </row>
    <row r="19" spans="1:7" ht="12.75" x14ac:dyDescent="0.2">
      <c r="A19" s="5"/>
      <c r="B19" s="1"/>
      <c r="C19" s="27" t="s">
        <v>33</v>
      </c>
      <c r="E19" s="30" t="s">
        <v>85</v>
      </c>
      <c r="F19" s="11"/>
      <c r="G19" s="28" t="s">
        <v>78</v>
      </c>
    </row>
    <row r="20" spans="1:7" ht="12.75" x14ac:dyDescent="0.2">
      <c r="A20" s="5"/>
      <c r="B20" s="1"/>
      <c r="C20" s="33"/>
      <c r="D20" s="34"/>
      <c r="E20" s="29"/>
      <c r="F20" s="5"/>
      <c r="G20" s="11"/>
    </row>
    <row r="21" spans="1:7" ht="12.75" x14ac:dyDescent="0.2">
      <c r="A21" s="5"/>
      <c r="B21" s="1"/>
      <c r="C21" s="6"/>
      <c r="D21" s="2"/>
      <c r="E21" s="4"/>
      <c r="F21" s="5"/>
      <c r="G21" s="11"/>
    </row>
    <row r="22" spans="1:7" ht="12.75" x14ac:dyDescent="0.2">
      <c r="A22" s="3" t="s">
        <v>79</v>
      </c>
      <c r="B22" s="1"/>
      <c r="C22" s="6"/>
      <c r="D22" s="2"/>
      <c r="E22" s="4"/>
      <c r="F22" s="5"/>
      <c r="G22" s="11"/>
    </row>
  </sheetData>
  <mergeCells count="6">
    <mergeCell ref="A16:F16"/>
    <mergeCell ref="A8:A9"/>
    <mergeCell ref="B8:G8"/>
    <mergeCell ref="D14:E14"/>
    <mergeCell ref="E1:G1"/>
    <mergeCell ref="A6:G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68B8-9E20-46E7-A278-DC1FDC174AD9}">
  <dimension ref="A1:N44"/>
  <sheetViews>
    <sheetView zoomScaleNormal="100" workbookViewId="0">
      <selection activeCell="B37" sqref="B37:G37"/>
    </sheetView>
  </sheetViews>
  <sheetFormatPr defaultRowHeight="11.25" x14ac:dyDescent="0.2"/>
  <cols>
    <col min="1" max="1" width="9.140625" style="36"/>
    <col min="2" max="2" width="21.28515625" style="36" customWidth="1"/>
    <col min="3" max="3" width="10.42578125" style="91" bestFit="1" customWidth="1"/>
    <col min="4" max="4" width="10.85546875" style="77" bestFit="1" customWidth="1"/>
    <col min="5" max="5" width="9.28515625" style="77" bestFit="1" customWidth="1"/>
    <col min="6" max="6" width="10.85546875" style="77" customWidth="1"/>
    <col min="7" max="7" width="11.7109375" style="77" customWidth="1"/>
    <col min="8" max="8" width="9.28515625" style="88" bestFit="1" customWidth="1"/>
    <col min="9" max="9" width="28.5703125" style="36" customWidth="1"/>
    <col min="10" max="16384" width="9.140625" style="36"/>
  </cols>
  <sheetData>
    <row r="1" spans="1:14" ht="15" customHeight="1" x14ac:dyDescent="0.2">
      <c r="A1" s="11"/>
      <c r="B1" s="8"/>
      <c r="C1" s="9"/>
      <c r="D1" s="75"/>
      <c r="E1" s="76"/>
      <c r="F1" s="104" t="s">
        <v>176</v>
      </c>
      <c r="G1" s="104"/>
      <c r="H1" s="104"/>
      <c r="I1" s="104"/>
    </row>
    <row r="2" spans="1:14" ht="12.75" x14ac:dyDescent="0.2">
      <c r="A2" s="10" t="s">
        <v>67</v>
      </c>
      <c r="B2" s="3"/>
      <c r="C2" s="130" t="s">
        <v>68</v>
      </c>
      <c r="D2" s="130"/>
      <c r="E2" s="130"/>
      <c r="F2" s="78"/>
      <c r="G2" s="79"/>
      <c r="H2" s="86"/>
      <c r="I2" s="3"/>
    </row>
    <row r="3" spans="1:14" ht="12.75" x14ac:dyDescent="0.2">
      <c r="A3" s="10" t="s">
        <v>69</v>
      </c>
      <c r="B3" s="3"/>
      <c r="C3" s="130" t="s">
        <v>70</v>
      </c>
      <c r="D3" s="130"/>
      <c r="E3" s="130"/>
      <c r="F3" s="130"/>
      <c r="G3" s="79"/>
      <c r="H3" s="86"/>
      <c r="I3" s="3"/>
    </row>
    <row r="4" spans="1:14" ht="12.75" x14ac:dyDescent="0.2">
      <c r="A4" s="10" t="s">
        <v>71</v>
      </c>
      <c r="B4" s="3"/>
      <c r="C4" s="130">
        <v>90000015912</v>
      </c>
      <c r="D4" s="130"/>
      <c r="F4" s="78"/>
      <c r="G4" s="79"/>
      <c r="H4" s="86"/>
      <c r="I4" s="3"/>
    </row>
    <row r="5" spans="1:14" ht="12.75" x14ac:dyDescent="0.2">
      <c r="A5" s="3"/>
      <c r="B5" s="3"/>
      <c r="C5" s="2"/>
      <c r="D5" s="76"/>
      <c r="E5" s="76"/>
      <c r="F5" s="76"/>
      <c r="G5" s="76"/>
      <c r="H5" s="86"/>
      <c r="I5" s="3"/>
    </row>
    <row r="6" spans="1:14" ht="14.25" x14ac:dyDescent="0.2">
      <c r="A6" s="122" t="s">
        <v>193</v>
      </c>
      <c r="B6" s="122"/>
      <c r="C6" s="122"/>
      <c r="D6" s="122"/>
      <c r="E6" s="122"/>
      <c r="F6" s="122"/>
      <c r="G6" s="122"/>
      <c r="H6" s="122"/>
      <c r="I6" s="122"/>
    </row>
    <row r="7" spans="1:14" ht="12.75" x14ac:dyDescent="0.2">
      <c r="A7" s="123" t="s">
        <v>194</v>
      </c>
      <c r="B7" s="123"/>
      <c r="C7" s="123"/>
      <c r="D7" s="123"/>
      <c r="E7" s="123"/>
      <c r="F7" s="123"/>
      <c r="G7" s="123"/>
      <c r="H7" s="123"/>
      <c r="I7" s="123"/>
    </row>
    <row r="8" spans="1:14" ht="12.75" x14ac:dyDescent="0.2">
      <c r="A8" s="57"/>
      <c r="B8" s="3"/>
      <c r="C8" s="2"/>
      <c r="D8" s="76"/>
      <c r="E8" s="76"/>
      <c r="F8" s="76"/>
      <c r="G8" s="76"/>
      <c r="H8" s="86"/>
      <c r="I8" s="3"/>
    </row>
    <row r="9" spans="1:14" x14ac:dyDescent="0.2">
      <c r="A9" s="124" t="s">
        <v>200</v>
      </c>
      <c r="B9" s="127" t="s">
        <v>2</v>
      </c>
      <c r="C9" s="127"/>
      <c r="D9" s="127"/>
      <c r="E9" s="127"/>
      <c r="F9" s="127"/>
      <c r="G9" s="127"/>
      <c r="H9" s="127"/>
      <c r="I9" s="127"/>
      <c r="J9" s="60"/>
    </row>
    <row r="10" spans="1:14" ht="64.5" customHeight="1" x14ac:dyDescent="0.2">
      <c r="A10" s="125"/>
      <c r="B10" s="128" t="s">
        <v>177</v>
      </c>
      <c r="C10" s="63" t="s">
        <v>178</v>
      </c>
      <c r="D10" s="129" t="s">
        <v>191</v>
      </c>
      <c r="E10" s="129"/>
      <c r="F10" s="129"/>
      <c r="G10" s="129" t="s">
        <v>180</v>
      </c>
      <c r="H10" s="129"/>
      <c r="I10" s="128" t="s">
        <v>7</v>
      </c>
      <c r="J10" s="60"/>
      <c r="N10" s="74"/>
    </row>
    <row r="11" spans="1:14" ht="44.25" customHeight="1" x14ac:dyDescent="0.2">
      <c r="A11" s="126"/>
      <c r="B11" s="128"/>
      <c r="C11" s="63" t="s">
        <v>179</v>
      </c>
      <c r="D11" s="80" t="s">
        <v>217</v>
      </c>
      <c r="E11" s="80" t="s">
        <v>182</v>
      </c>
      <c r="F11" s="80" t="s">
        <v>218</v>
      </c>
      <c r="G11" s="80" t="s">
        <v>192</v>
      </c>
      <c r="H11" s="80" t="s">
        <v>184</v>
      </c>
      <c r="I11" s="128"/>
      <c r="J11" s="60"/>
    </row>
    <row r="12" spans="1:14" x14ac:dyDescent="0.2">
      <c r="A12" s="64"/>
      <c r="B12" s="62">
        <v>1</v>
      </c>
      <c r="C12" s="63">
        <v>2</v>
      </c>
      <c r="D12" s="83">
        <v>3</v>
      </c>
      <c r="E12" s="83">
        <v>4</v>
      </c>
      <c r="F12" s="83">
        <v>5</v>
      </c>
      <c r="G12" s="83">
        <v>6</v>
      </c>
      <c r="H12" s="83">
        <v>7</v>
      </c>
      <c r="I12" s="62">
        <v>8</v>
      </c>
      <c r="J12" s="60"/>
    </row>
    <row r="13" spans="1:14" x14ac:dyDescent="0.2">
      <c r="A13" s="121" t="s">
        <v>201</v>
      </c>
      <c r="B13" s="121"/>
      <c r="C13" s="121"/>
      <c r="D13" s="121"/>
      <c r="E13" s="121"/>
      <c r="F13" s="121"/>
      <c r="G13" s="121"/>
      <c r="H13" s="121"/>
      <c r="I13" s="65"/>
      <c r="J13" s="60"/>
    </row>
    <row r="14" spans="1:14" ht="78.75" customHeight="1" x14ac:dyDescent="0.2">
      <c r="A14" s="61" t="s">
        <v>8</v>
      </c>
      <c r="B14" s="64" t="s">
        <v>202</v>
      </c>
      <c r="C14" s="89" t="s">
        <v>203</v>
      </c>
      <c r="D14" s="98">
        <v>121177.18</v>
      </c>
      <c r="E14" s="73"/>
      <c r="F14" s="73">
        <v>109110.12</v>
      </c>
      <c r="G14" s="73">
        <f>SUM(D14:F14)</f>
        <v>230287.3</v>
      </c>
      <c r="H14" s="84" t="s">
        <v>208</v>
      </c>
      <c r="I14" s="64" t="s">
        <v>206</v>
      </c>
      <c r="J14" s="60"/>
    </row>
    <row r="15" spans="1:14" ht="83.25" customHeight="1" x14ac:dyDescent="0.2">
      <c r="A15" s="61" t="s">
        <v>14</v>
      </c>
      <c r="B15" s="64" t="s">
        <v>204</v>
      </c>
      <c r="C15" s="89" t="s">
        <v>205</v>
      </c>
      <c r="D15" s="98">
        <v>156502.31</v>
      </c>
      <c r="E15" s="73"/>
      <c r="F15" s="73">
        <v>149166.26</v>
      </c>
      <c r="G15" s="73">
        <f>SUM(D15:F15)</f>
        <v>305668.57</v>
      </c>
      <c r="H15" s="84" t="s">
        <v>208</v>
      </c>
      <c r="I15" s="64" t="s">
        <v>207</v>
      </c>
      <c r="J15" s="60"/>
    </row>
    <row r="16" spans="1:14" ht="83.25" customHeight="1" x14ac:dyDescent="0.2">
      <c r="A16" s="61" t="s">
        <v>18</v>
      </c>
      <c r="B16" s="64" t="s">
        <v>301</v>
      </c>
      <c r="C16" s="89" t="s">
        <v>302</v>
      </c>
      <c r="D16" s="98">
        <v>292454.18</v>
      </c>
      <c r="E16" s="73"/>
      <c r="F16" s="73">
        <v>151890.25</v>
      </c>
      <c r="G16" s="73">
        <v>444344.43</v>
      </c>
      <c r="H16" s="84" t="s">
        <v>212</v>
      </c>
      <c r="I16" s="64" t="s">
        <v>303</v>
      </c>
      <c r="J16" s="60"/>
    </row>
    <row r="17" spans="1:10" ht="39.75" customHeight="1" x14ac:dyDescent="0.2">
      <c r="A17" s="61" t="s">
        <v>23</v>
      </c>
      <c r="B17" s="64" t="s">
        <v>222</v>
      </c>
      <c r="C17" s="61" t="s">
        <v>223</v>
      </c>
      <c r="D17" s="98">
        <v>84949.38</v>
      </c>
      <c r="E17" s="73"/>
      <c r="F17" s="73">
        <f>G17-D17</f>
        <v>14713.119999999995</v>
      </c>
      <c r="G17" s="73">
        <v>99662.5</v>
      </c>
      <c r="H17" s="84" t="s">
        <v>212</v>
      </c>
      <c r="I17" s="64" t="s">
        <v>224</v>
      </c>
      <c r="J17" s="60"/>
    </row>
    <row r="18" spans="1:10" ht="42" customHeight="1" x14ac:dyDescent="0.2">
      <c r="A18" s="61" t="s">
        <v>27</v>
      </c>
      <c r="B18" s="64" t="s">
        <v>228</v>
      </c>
      <c r="C18" s="61" t="s">
        <v>229</v>
      </c>
      <c r="D18" s="95">
        <v>39730.42</v>
      </c>
      <c r="E18" s="73"/>
      <c r="F18" s="93" t="s">
        <v>230</v>
      </c>
      <c r="G18" s="73">
        <v>46741.68</v>
      </c>
      <c r="H18" s="84" t="s">
        <v>212</v>
      </c>
      <c r="I18" s="64" t="s">
        <v>231</v>
      </c>
      <c r="J18" s="60"/>
    </row>
    <row r="19" spans="1:10" ht="77.25" customHeight="1" x14ac:dyDescent="0.2">
      <c r="A19" s="61" t="s">
        <v>60</v>
      </c>
      <c r="B19" s="64" t="s">
        <v>232</v>
      </c>
      <c r="C19" s="61" t="s">
        <v>234</v>
      </c>
      <c r="D19" s="94">
        <v>33989.07</v>
      </c>
      <c r="E19" s="73"/>
      <c r="F19" s="73">
        <f>G19-D19</f>
        <v>6096.0800000000017</v>
      </c>
      <c r="G19" s="73">
        <v>40085.15</v>
      </c>
      <c r="H19" s="84" t="s">
        <v>212</v>
      </c>
      <c r="I19" s="64" t="s">
        <v>235</v>
      </c>
      <c r="J19" s="60"/>
    </row>
    <row r="20" spans="1:10" ht="108" customHeight="1" x14ac:dyDescent="0.2">
      <c r="A20" s="61" t="s">
        <v>233</v>
      </c>
      <c r="B20" s="64" t="s">
        <v>237</v>
      </c>
      <c r="C20" s="61" t="s">
        <v>236</v>
      </c>
      <c r="D20" s="97">
        <v>20033.990000000002</v>
      </c>
      <c r="E20" s="73"/>
      <c r="F20" s="73">
        <f>G20-D20</f>
        <v>4756.0099999999984</v>
      </c>
      <c r="G20" s="73">
        <v>24790</v>
      </c>
      <c r="H20" s="84" t="s">
        <v>212</v>
      </c>
      <c r="I20" s="64" t="s">
        <v>238</v>
      </c>
      <c r="J20" s="60"/>
    </row>
    <row r="21" spans="1:10" ht="11.25" customHeight="1" x14ac:dyDescent="0.2">
      <c r="A21" s="131" t="s">
        <v>214</v>
      </c>
      <c r="B21" s="132"/>
      <c r="C21" s="132"/>
      <c r="D21" s="132"/>
      <c r="E21" s="132"/>
      <c r="F21" s="132"/>
      <c r="G21" s="132"/>
      <c r="H21" s="132"/>
      <c r="I21" s="133"/>
      <c r="J21" s="60"/>
    </row>
    <row r="22" spans="1:10" ht="145.5" customHeight="1" x14ac:dyDescent="0.2">
      <c r="A22" s="61" t="s">
        <v>8</v>
      </c>
      <c r="B22" s="64" t="s">
        <v>242</v>
      </c>
      <c r="C22" s="61" t="s">
        <v>240</v>
      </c>
      <c r="D22" s="99"/>
      <c r="E22" s="97">
        <v>3315.61</v>
      </c>
      <c r="F22" s="73"/>
      <c r="G22" s="73"/>
      <c r="H22" s="84"/>
      <c r="I22" s="64" t="s">
        <v>239</v>
      </c>
      <c r="J22" s="60"/>
    </row>
    <row r="23" spans="1:10" ht="101.25" x14ac:dyDescent="0.2">
      <c r="A23" s="61" t="s">
        <v>14</v>
      </c>
      <c r="B23" s="64" t="s">
        <v>244</v>
      </c>
      <c r="C23" s="61" t="s">
        <v>246</v>
      </c>
      <c r="D23" s="99"/>
      <c r="E23" s="95">
        <v>3277.89</v>
      </c>
      <c r="F23" s="73"/>
      <c r="G23" s="73"/>
      <c r="H23" s="84"/>
      <c r="I23" s="64" t="s">
        <v>243</v>
      </c>
      <c r="J23" s="60"/>
    </row>
    <row r="24" spans="1:10" ht="103.5" customHeight="1" x14ac:dyDescent="0.2">
      <c r="A24" s="61" t="s">
        <v>18</v>
      </c>
      <c r="B24" s="64" t="s">
        <v>248</v>
      </c>
      <c r="C24" s="61" t="s">
        <v>245</v>
      </c>
      <c r="D24" s="36"/>
      <c r="E24" s="97">
        <v>3405.49</v>
      </c>
      <c r="F24" s="73"/>
      <c r="G24" s="73"/>
      <c r="H24" s="84"/>
      <c r="I24" s="64" t="s">
        <v>247</v>
      </c>
      <c r="J24" s="60"/>
    </row>
    <row r="25" spans="1:10" x14ac:dyDescent="0.2">
      <c r="A25" s="131" t="s">
        <v>213</v>
      </c>
      <c r="B25" s="132"/>
      <c r="C25" s="132"/>
      <c r="D25" s="132"/>
      <c r="E25" s="132"/>
      <c r="F25" s="132"/>
      <c r="G25" s="132"/>
      <c r="H25" s="132"/>
      <c r="I25" s="133"/>
      <c r="J25" s="60"/>
    </row>
    <row r="26" spans="1:10" ht="22.5" x14ac:dyDescent="0.2">
      <c r="A26" s="61" t="s">
        <v>8</v>
      </c>
      <c r="B26" s="64" t="s">
        <v>215</v>
      </c>
      <c r="C26" s="61" t="s">
        <v>219</v>
      </c>
      <c r="D26" s="73">
        <f>G26-F26</f>
        <v>122933.47999999998</v>
      </c>
      <c r="E26" s="73"/>
      <c r="F26" s="73">
        <v>55230.98</v>
      </c>
      <c r="G26" s="73">
        <v>178164.46</v>
      </c>
      <c r="H26" s="84" t="s">
        <v>212</v>
      </c>
      <c r="I26" s="64" t="s">
        <v>216</v>
      </c>
      <c r="J26" s="60"/>
    </row>
    <row r="27" spans="1:10" ht="112.5" x14ac:dyDescent="0.2">
      <c r="A27" s="61" t="s">
        <v>14</v>
      </c>
      <c r="B27" s="64" t="s">
        <v>220</v>
      </c>
      <c r="C27" s="61" t="s">
        <v>221</v>
      </c>
      <c r="D27" s="73">
        <v>38733.26</v>
      </c>
      <c r="E27" s="73"/>
      <c r="F27" s="73">
        <f>G27-D27</f>
        <v>4303.6999999999971</v>
      </c>
      <c r="G27" s="73">
        <v>43036.959999999999</v>
      </c>
      <c r="H27" s="84" t="s">
        <v>212</v>
      </c>
      <c r="I27" s="64" t="s">
        <v>254</v>
      </c>
      <c r="J27" s="60"/>
    </row>
    <row r="28" spans="1:10" ht="166.5" customHeight="1" x14ac:dyDescent="0.2">
      <c r="A28" s="61" t="s">
        <v>18</v>
      </c>
      <c r="B28" s="64" t="s">
        <v>225</v>
      </c>
      <c r="C28" s="61" t="s">
        <v>227</v>
      </c>
      <c r="D28" s="73">
        <v>1119999.99</v>
      </c>
      <c r="E28" s="73"/>
      <c r="F28" s="92">
        <v>124444.45</v>
      </c>
      <c r="G28" s="73">
        <v>1244444.44</v>
      </c>
      <c r="H28" s="84" t="s">
        <v>212</v>
      </c>
      <c r="I28" s="64" t="s">
        <v>226</v>
      </c>
      <c r="J28" s="60"/>
    </row>
    <row r="29" spans="1:10" ht="45" x14ac:dyDescent="0.2">
      <c r="A29" s="61" t="s">
        <v>23</v>
      </c>
      <c r="B29" s="64" t="s">
        <v>19</v>
      </c>
      <c r="C29" s="61" t="s">
        <v>250</v>
      </c>
      <c r="D29" s="73">
        <v>24127.77</v>
      </c>
      <c r="E29" s="73"/>
      <c r="F29" s="73">
        <v>2680.86</v>
      </c>
      <c r="G29" s="73">
        <v>26808.63</v>
      </c>
      <c r="H29" s="84" t="s">
        <v>212</v>
      </c>
      <c r="I29" s="64" t="s">
        <v>249</v>
      </c>
      <c r="J29" s="60"/>
    </row>
    <row r="30" spans="1:10" ht="102.75" customHeight="1" x14ac:dyDescent="0.2">
      <c r="A30" s="61" t="s">
        <v>27</v>
      </c>
      <c r="B30" s="64" t="s">
        <v>251</v>
      </c>
      <c r="C30" s="61" t="s">
        <v>252</v>
      </c>
      <c r="D30" s="73">
        <v>8929.7999999999993</v>
      </c>
      <c r="E30" s="73"/>
      <c r="F30" s="73">
        <v>992.2</v>
      </c>
      <c r="G30" s="73">
        <v>9922</v>
      </c>
      <c r="H30" s="84" t="s">
        <v>212</v>
      </c>
      <c r="I30" s="64" t="s">
        <v>253</v>
      </c>
      <c r="J30" s="60"/>
    </row>
    <row r="31" spans="1:10" ht="11.25" customHeight="1" x14ac:dyDescent="0.2">
      <c r="A31" s="131" t="s">
        <v>255</v>
      </c>
      <c r="B31" s="132"/>
      <c r="C31" s="132"/>
      <c r="D31" s="132"/>
      <c r="E31" s="132"/>
      <c r="F31" s="132"/>
      <c r="G31" s="132"/>
      <c r="H31" s="132"/>
      <c r="I31" s="133"/>
      <c r="J31" s="60"/>
    </row>
    <row r="32" spans="1:10" ht="112.5" customHeight="1" x14ac:dyDescent="0.2">
      <c r="A32" s="61" t="s">
        <v>8</v>
      </c>
      <c r="B32" s="85" t="s">
        <v>209</v>
      </c>
      <c r="C32" s="61" t="s">
        <v>210</v>
      </c>
      <c r="D32" s="73">
        <f>G32-F32</f>
        <v>102670.16</v>
      </c>
      <c r="E32" s="73"/>
      <c r="F32" s="73">
        <v>57329.84</v>
      </c>
      <c r="G32" s="73">
        <v>160000</v>
      </c>
      <c r="H32" s="84" t="s">
        <v>212</v>
      </c>
      <c r="I32" s="64" t="s">
        <v>211</v>
      </c>
      <c r="J32" s="60"/>
    </row>
    <row r="33" spans="1:10" x14ac:dyDescent="0.2">
      <c r="A33" s="131" t="s">
        <v>241</v>
      </c>
      <c r="B33" s="132"/>
      <c r="C33" s="132"/>
      <c r="D33" s="132"/>
      <c r="E33" s="132"/>
      <c r="F33" s="132"/>
      <c r="G33" s="132"/>
      <c r="H33" s="132"/>
      <c r="I33" s="133"/>
      <c r="J33" s="60"/>
    </row>
    <row r="34" spans="1:10" ht="112.5" x14ac:dyDescent="0.2">
      <c r="A34" s="61" t="s">
        <v>8</v>
      </c>
      <c r="B34" s="64" t="s">
        <v>261</v>
      </c>
      <c r="C34" s="61" t="s">
        <v>256</v>
      </c>
      <c r="D34" s="73">
        <v>17600</v>
      </c>
      <c r="E34" s="73"/>
      <c r="F34" s="73">
        <v>2005</v>
      </c>
      <c r="G34" s="73">
        <f>D34+F34</f>
        <v>19605</v>
      </c>
      <c r="H34" s="84" t="s">
        <v>257</v>
      </c>
      <c r="I34" s="64" t="s">
        <v>258</v>
      </c>
      <c r="J34" s="60"/>
    </row>
    <row r="35" spans="1:10" ht="67.5" x14ac:dyDescent="0.2">
      <c r="A35" s="96" t="s">
        <v>14</v>
      </c>
      <c r="B35" s="85" t="s">
        <v>260</v>
      </c>
      <c r="C35" s="61" t="s">
        <v>259</v>
      </c>
      <c r="D35" s="73">
        <v>4716.5</v>
      </c>
      <c r="E35" s="81"/>
      <c r="F35" s="73">
        <v>907.99</v>
      </c>
      <c r="G35" s="73">
        <f>D35+F35</f>
        <v>5624.49</v>
      </c>
      <c r="H35" s="84" t="s">
        <v>257</v>
      </c>
      <c r="I35" s="100" t="s">
        <v>262</v>
      </c>
      <c r="J35" s="60"/>
    </row>
    <row r="36" spans="1:10" x14ac:dyDescent="0.2">
      <c r="A36" s="68"/>
      <c r="B36" s="60"/>
      <c r="C36" s="90"/>
      <c r="D36" s="82"/>
      <c r="E36" s="82"/>
      <c r="F36" s="82"/>
      <c r="G36" s="82"/>
      <c r="H36" s="87"/>
      <c r="I36" s="60"/>
      <c r="J36" s="60"/>
    </row>
    <row r="37" spans="1:10" ht="12.75" x14ac:dyDescent="0.2">
      <c r="A37" s="69"/>
      <c r="B37" s="106" t="s">
        <v>309</v>
      </c>
      <c r="C37" s="106"/>
      <c r="D37" s="106"/>
      <c r="E37" s="106"/>
      <c r="F37" s="106"/>
      <c r="G37" s="106"/>
      <c r="H37" s="11"/>
      <c r="I37" s="60"/>
      <c r="J37" s="60"/>
    </row>
    <row r="38" spans="1:10" ht="12.75" x14ac:dyDescent="0.2">
      <c r="A38" s="70"/>
      <c r="B38" s="5"/>
      <c r="C38" s="1"/>
      <c r="D38" s="6"/>
      <c r="E38" s="2"/>
      <c r="F38" s="4"/>
      <c r="G38" s="5"/>
      <c r="H38" s="11"/>
      <c r="I38" s="60"/>
      <c r="J38" s="60"/>
    </row>
    <row r="39" spans="1:10" ht="25.5" customHeight="1" x14ac:dyDescent="0.2">
      <c r="A39" s="71"/>
      <c r="B39" s="25" t="s">
        <v>75</v>
      </c>
      <c r="C39" s="1"/>
      <c r="D39" s="119" t="s">
        <v>76</v>
      </c>
      <c r="E39" s="119"/>
      <c r="F39" s="36"/>
      <c r="G39" s="26"/>
      <c r="H39" s="36"/>
      <c r="I39" s="32"/>
      <c r="J39" s="60"/>
    </row>
    <row r="40" spans="1:10" ht="12.75" x14ac:dyDescent="0.2">
      <c r="A40" s="60"/>
      <c r="B40" s="5"/>
      <c r="C40" s="1"/>
      <c r="D40" s="120" t="s">
        <v>33</v>
      </c>
      <c r="E40" s="120"/>
      <c r="F40" s="36"/>
      <c r="G40" s="30" t="s">
        <v>85</v>
      </c>
      <c r="H40" s="36"/>
      <c r="I40" s="55" t="s">
        <v>78</v>
      </c>
      <c r="J40" s="60"/>
    </row>
    <row r="41" spans="1:10" ht="12.75" x14ac:dyDescent="0.2">
      <c r="A41" s="60"/>
      <c r="B41" s="5"/>
      <c r="C41" s="1"/>
      <c r="D41" s="33"/>
      <c r="E41" s="34"/>
      <c r="F41" s="37"/>
      <c r="G41" s="5"/>
      <c r="H41" s="11"/>
      <c r="I41" s="60"/>
      <c r="J41" s="60"/>
    </row>
    <row r="42" spans="1:10" ht="12.75" x14ac:dyDescent="0.2">
      <c r="A42" s="60"/>
      <c r="B42" s="106"/>
      <c r="C42" s="106"/>
      <c r="D42" s="106"/>
      <c r="E42" s="106"/>
      <c r="F42" s="106"/>
      <c r="G42" s="106"/>
      <c r="H42" s="11"/>
      <c r="I42" s="60"/>
      <c r="J42" s="60"/>
    </row>
    <row r="43" spans="1:10" ht="12.75" x14ac:dyDescent="0.2">
      <c r="B43" s="5"/>
      <c r="C43" s="1"/>
      <c r="D43" s="6"/>
      <c r="E43" s="2"/>
      <c r="F43" s="4"/>
      <c r="G43" s="5"/>
      <c r="H43" s="11"/>
    </row>
    <row r="44" spans="1:10" ht="12.75" x14ac:dyDescent="0.2">
      <c r="B44" s="3" t="s">
        <v>79</v>
      </c>
      <c r="C44" s="1"/>
      <c r="D44" s="6"/>
      <c r="E44" s="2"/>
      <c r="F44" s="4"/>
      <c r="G44" s="5"/>
      <c r="H44" s="11"/>
    </row>
  </sheetData>
  <mergeCells count="21">
    <mergeCell ref="A21:I21"/>
    <mergeCell ref="A31:I31"/>
    <mergeCell ref="A25:I25"/>
    <mergeCell ref="A33:I33"/>
    <mergeCell ref="B37:G37"/>
    <mergeCell ref="B42:G42"/>
    <mergeCell ref="D39:E39"/>
    <mergeCell ref="D40:E40"/>
    <mergeCell ref="A13:H13"/>
    <mergeCell ref="F1:I1"/>
    <mergeCell ref="A6:I6"/>
    <mergeCell ref="A7:I7"/>
    <mergeCell ref="A9:A11"/>
    <mergeCell ref="B9:I9"/>
    <mergeCell ref="B10:B11"/>
    <mergeCell ref="D10:F10"/>
    <mergeCell ref="G10:H10"/>
    <mergeCell ref="I10:I11"/>
    <mergeCell ref="C4:D4"/>
    <mergeCell ref="C2:E2"/>
    <mergeCell ref="C3:F3"/>
  </mergeCells>
  <phoneticPr fontId="18"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9499E-5D69-4DE5-88D7-F34D36608151}">
  <dimension ref="A1:I34"/>
  <sheetViews>
    <sheetView zoomScaleNormal="100" workbookViewId="0">
      <selection activeCell="B29" sqref="B29:G29"/>
    </sheetView>
  </sheetViews>
  <sheetFormatPr defaultRowHeight="15" x14ac:dyDescent="0.25"/>
  <cols>
    <col min="1" max="1" width="9.140625" style="38"/>
    <col min="2" max="2" width="26.85546875" style="38" customWidth="1"/>
    <col min="3" max="3" width="10" style="38" customWidth="1"/>
    <col min="4" max="4" width="9.5703125" style="38" bestFit="1" customWidth="1"/>
    <col min="5" max="7" width="9.140625" style="38"/>
    <col min="8" max="8" width="10.42578125" style="38" customWidth="1"/>
    <col min="9" max="9" width="28.7109375" style="38" customWidth="1"/>
    <col min="10" max="16384" width="9.140625" style="38"/>
  </cols>
  <sheetData>
    <row r="1" spans="1:9" x14ac:dyDescent="0.25">
      <c r="A1" s="11"/>
      <c r="B1" s="8"/>
      <c r="C1" s="11"/>
      <c r="D1" s="9"/>
      <c r="E1" s="3"/>
      <c r="F1" s="104" t="s">
        <v>197</v>
      </c>
      <c r="G1" s="104"/>
      <c r="H1" s="104"/>
      <c r="I1" s="104"/>
    </row>
    <row r="2" spans="1:9" x14ac:dyDescent="0.25">
      <c r="A2" s="10" t="s">
        <v>67</v>
      </c>
      <c r="B2" s="3"/>
      <c r="C2" s="11" t="s">
        <v>68</v>
      </c>
      <c r="E2" s="12"/>
      <c r="F2" s="11"/>
      <c r="G2" s="20"/>
      <c r="H2" s="3"/>
      <c r="I2" s="3"/>
    </row>
    <row r="3" spans="1:9" x14ac:dyDescent="0.25">
      <c r="A3" s="10" t="s">
        <v>69</v>
      </c>
      <c r="B3" s="3"/>
      <c r="C3" s="11" t="s">
        <v>70</v>
      </c>
      <c r="E3" s="12"/>
      <c r="F3" s="11"/>
      <c r="G3" s="20"/>
      <c r="H3" s="3"/>
      <c r="I3" s="3"/>
    </row>
    <row r="4" spans="1:9" x14ac:dyDescent="0.25">
      <c r="A4" s="10" t="s">
        <v>71</v>
      </c>
      <c r="B4" s="3"/>
      <c r="C4" s="130">
        <v>90000015912</v>
      </c>
      <c r="D4" s="130"/>
      <c r="F4" s="11"/>
      <c r="G4" s="20"/>
      <c r="H4" s="3"/>
      <c r="I4" s="3"/>
    </row>
    <row r="5" spans="1:9" x14ac:dyDescent="0.25">
      <c r="A5" s="3"/>
      <c r="B5" s="3"/>
      <c r="C5" s="3"/>
      <c r="D5" s="3"/>
      <c r="E5" s="3"/>
      <c r="F5" s="3"/>
      <c r="G5" s="3"/>
      <c r="H5" s="3"/>
      <c r="I5" s="3"/>
    </row>
    <row r="6" spans="1:9" x14ac:dyDescent="0.25">
      <c r="A6" s="122" t="s">
        <v>193</v>
      </c>
      <c r="B6" s="122"/>
      <c r="C6" s="122"/>
      <c r="D6" s="122"/>
      <c r="E6" s="122"/>
      <c r="F6" s="122"/>
      <c r="G6" s="122"/>
      <c r="H6" s="122"/>
      <c r="I6" s="122"/>
    </row>
    <row r="7" spans="1:9" x14ac:dyDescent="0.25">
      <c r="A7" s="123" t="s">
        <v>195</v>
      </c>
      <c r="B7" s="123"/>
      <c r="C7" s="123"/>
      <c r="D7" s="123"/>
      <c r="E7" s="123"/>
      <c r="F7" s="123"/>
      <c r="G7" s="123"/>
      <c r="H7" s="123"/>
      <c r="I7" s="123"/>
    </row>
    <row r="8" spans="1:9" x14ac:dyDescent="0.25">
      <c r="A8" s="59"/>
      <c r="B8" s="60"/>
      <c r="C8" s="60"/>
      <c r="D8" s="60"/>
      <c r="E8" s="60"/>
      <c r="F8" s="60"/>
      <c r="G8" s="60"/>
      <c r="H8" s="60"/>
      <c r="I8" s="60"/>
    </row>
    <row r="9" spans="1:9" ht="18.75" customHeight="1" x14ac:dyDescent="0.25">
      <c r="A9" s="124" t="s">
        <v>199</v>
      </c>
      <c r="B9" s="127" t="s">
        <v>2</v>
      </c>
      <c r="C9" s="127"/>
      <c r="D9" s="127"/>
      <c r="E9" s="127"/>
      <c r="F9" s="127"/>
      <c r="G9" s="127"/>
      <c r="H9" s="127"/>
      <c r="I9" s="127"/>
    </row>
    <row r="10" spans="1:9" ht="33.75" x14ac:dyDescent="0.25">
      <c r="A10" s="125"/>
      <c r="B10" s="128" t="s">
        <v>177</v>
      </c>
      <c r="C10" s="62" t="s">
        <v>178</v>
      </c>
      <c r="D10" s="128" t="s">
        <v>191</v>
      </c>
      <c r="E10" s="128"/>
      <c r="F10" s="128"/>
      <c r="G10" s="128" t="s">
        <v>180</v>
      </c>
      <c r="H10" s="128"/>
      <c r="I10" s="128" t="s">
        <v>7</v>
      </c>
    </row>
    <row r="11" spans="1:9" ht="45" x14ac:dyDescent="0.25">
      <c r="A11" s="126"/>
      <c r="B11" s="128"/>
      <c r="C11" s="62" t="s">
        <v>179</v>
      </c>
      <c r="D11" s="62" t="s">
        <v>181</v>
      </c>
      <c r="E11" s="62" t="s">
        <v>182</v>
      </c>
      <c r="F11" s="62" t="s">
        <v>183</v>
      </c>
      <c r="G11" s="62" t="s">
        <v>192</v>
      </c>
      <c r="H11" s="62" t="s">
        <v>185</v>
      </c>
      <c r="I11" s="128"/>
    </row>
    <row r="12" spans="1:9" x14ac:dyDescent="0.25">
      <c r="A12" s="64"/>
      <c r="B12" s="62">
        <v>1</v>
      </c>
      <c r="C12" s="62">
        <v>2</v>
      </c>
      <c r="D12" s="62">
        <v>3</v>
      </c>
      <c r="E12" s="62">
        <v>4</v>
      </c>
      <c r="F12" s="62">
        <v>5</v>
      </c>
      <c r="G12" s="62">
        <v>6</v>
      </c>
      <c r="H12" s="62">
        <v>7</v>
      </c>
      <c r="I12" s="62">
        <v>8</v>
      </c>
    </row>
    <row r="13" spans="1:9" x14ac:dyDescent="0.25">
      <c r="A13" s="121" t="s">
        <v>263</v>
      </c>
      <c r="B13" s="121"/>
      <c r="C13" s="121"/>
      <c r="D13" s="121"/>
      <c r="E13" s="121"/>
      <c r="F13" s="121"/>
      <c r="G13" s="121"/>
      <c r="H13" s="121"/>
      <c r="I13" s="65"/>
    </row>
    <row r="14" spans="1:9" ht="72.75" customHeight="1" x14ac:dyDescent="0.25">
      <c r="A14" s="61" t="s">
        <v>8</v>
      </c>
      <c r="B14" s="64" t="s">
        <v>265</v>
      </c>
      <c r="C14" s="64" t="s">
        <v>264</v>
      </c>
      <c r="D14" s="72">
        <v>111137</v>
      </c>
      <c r="E14" s="64"/>
      <c r="F14" s="64"/>
      <c r="G14" s="72">
        <v>111137</v>
      </c>
      <c r="H14" s="61" t="s">
        <v>212</v>
      </c>
      <c r="I14" s="64" t="s">
        <v>266</v>
      </c>
    </row>
    <row r="15" spans="1:9" ht="87.75" customHeight="1" x14ac:dyDescent="0.25">
      <c r="A15" s="61" t="s">
        <v>14</v>
      </c>
      <c r="B15" s="64" t="s">
        <v>269</v>
      </c>
      <c r="C15" s="64" t="s">
        <v>267</v>
      </c>
      <c r="D15" s="72">
        <v>338377.08</v>
      </c>
      <c r="E15" s="64"/>
      <c r="F15" s="72">
        <v>41799.519999999997</v>
      </c>
      <c r="G15" s="72">
        <v>398090.68</v>
      </c>
      <c r="H15" s="64"/>
      <c r="I15" s="64" t="s">
        <v>268</v>
      </c>
    </row>
    <row r="16" spans="1:9" ht="76.5" customHeight="1" x14ac:dyDescent="0.25">
      <c r="A16" s="61" t="s">
        <v>18</v>
      </c>
      <c r="B16" s="64" t="s">
        <v>271</v>
      </c>
      <c r="C16" s="64" t="s">
        <v>270</v>
      </c>
      <c r="D16" s="64"/>
      <c r="E16" s="64"/>
      <c r="F16" s="64"/>
      <c r="G16" s="64"/>
      <c r="H16" s="64"/>
      <c r="I16" s="64" t="s">
        <v>272</v>
      </c>
    </row>
    <row r="17" spans="1:9" ht="117.75" customHeight="1" x14ac:dyDescent="0.25">
      <c r="A17" s="61" t="s">
        <v>23</v>
      </c>
      <c r="B17" s="64" t="s">
        <v>280</v>
      </c>
      <c r="C17" s="64" t="s">
        <v>273</v>
      </c>
      <c r="D17" s="64"/>
      <c r="E17" s="64"/>
      <c r="F17" s="64"/>
      <c r="G17" s="64"/>
      <c r="H17" s="64"/>
      <c r="I17" s="64" t="s">
        <v>274</v>
      </c>
    </row>
    <row r="18" spans="1:9" ht="162" customHeight="1" x14ac:dyDescent="0.25">
      <c r="A18" s="61" t="s">
        <v>27</v>
      </c>
      <c r="B18" s="64" t="s">
        <v>278</v>
      </c>
      <c r="C18" s="64" t="s">
        <v>275</v>
      </c>
      <c r="D18" s="64">
        <v>45539.97</v>
      </c>
      <c r="E18" s="64"/>
      <c r="F18" s="64"/>
      <c r="G18" s="64"/>
      <c r="H18" s="64" t="s">
        <v>276</v>
      </c>
      <c r="I18" s="64" t="s">
        <v>277</v>
      </c>
    </row>
    <row r="19" spans="1:9" ht="87" customHeight="1" x14ac:dyDescent="0.25">
      <c r="A19" s="61" t="s">
        <v>60</v>
      </c>
      <c r="B19" s="64" t="s">
        <v>283</v>
      </c>
      <c r="C19" s="64" t="s">
        <v>281</v>
      </c>
      <c r="D19" s="64"/>
      <c r="E19" s="64"/>
      <c r="F19" s="64"/>
      <c r="G19" s="64"/>
      <c r="H19" s="64"/>
      <c r="I19" s="64" t="s">
        <v>282</v>
      </c>
    </row>
    <row r="20" spans="1:9" ht="99" customHeight="1" x14ac:dyDescent="0.25">
      <c r="A20" s="61" t="s">
        <v>233</v>
      </c>
      <c r="B20" s="64" t="s">
        <v>284</v>
      </c>
      <c r="C20" s="64" t="s">
        <v>286</v>
      </c>
      <c r="D20" s="64"/>
      <c r="E20" s="64"/>
      <c r="F20" s="64"/>
      <c r="G20" s="64"/>
      <c r="H20" s="64"/>
      <c r="I20" s="64" t="s">
        <v>285</v>
      </c>
    </row>
    <row r="21" spans="1:9" x14ac:dyDescent="0.25">
      <c r="A21" s="121" t="s">
        <v>279</v>
      </c>
      <c r="B21" s="121"/>
      <c r="C21" s="121"/>
      <c r="D21" s="121"/>
      <c r="E21" s="121"/>
      <c r="F21" s="121"/>
      <c r="G21" s="121"/>
      <c r="H21" s="121"/>
      <c r="I21" s="66"/>
    </row>
    <row r="22" spans="1:9" ht="77.25" customHeight="1" x14ac:dyDescent="0.25">
      <c r="A22" s="61" t="s">
        <v>8</v>
      </c>
      <c r="B22" s="64" t="s">
        <v>287</v>
      </c>
      <c r="C22" s="64" t="s">
        <v>288</v>
      </c>
      <c r="D22" s="101">
        <v>4407.3999999999996</v>
      </c>
      <c r="E22" s="64"/>
      <c r="F22" s="64">
        <f>G22-D22</f>
        <v>489.71000000000004</v>
      </c>
      <c r="G22" s="64">
        <v>4897.1099999999997</v>
      </c>
      <c r="H22" s="61" t="s">
        <v>212</v>
      </c>
      <c r="I22" s="64" t="s">
        <v>289</v>
      </c>
    </row>
    <row r="23" spans="1:9" ht="56.25" x14ac:dyDescent="0.25">
      <c r="A23" s="61" t="s">
        <v>14</v>
      </c>
      <c r="B23" s="64" t="s">
        <v>290</v>
      </c>
      <c r="C23" s="64" t="s">
        <v>291</v>
      </c>
      <c r="D23" s="73">
        <v>4500</v>
      </c>
      <c r="E23" s="64"/>
      <c r="F23" s="73">
        <v>500</v>
      </c>
      <c r="G23" s="73">
        <v>5000</v>
      </c>
      <c r="H23" s="61" t="s">
        <v>212</v>
      </c>
      <c r="I23" s="64" t="s">
        <v>292</v>
      </c>
    </row>
    <row r="24" spans="1:9" x14ac:dyDescent="0.25">
      <c r="A24" s="121" t="s">
        <v>304</v>
      </c>
      <c r="B24" s="121"/>
      <c r="C24" s="121"/>
      <c r="D24" s="121"/>
      <c r="E24" s="121"/>
      <c r="F24" s="121"/>
      <c r="G24" s="121"/>
      <c r="H24" s="121"/>
      <c r="I24" s="103"/>
    </row>
    <row r="25" spans="1:9" ht="117" customHeight="1" x14ac:dyDescent="0.25">
      <c r="A25" s="61" t="s">
        <v>8</v>
      </c>
      <c r="B25" s="64" t="s">
        <v>306</v>
      </c>
      <c r="C25" s="64" t="s">
        <v>307</v>
      </c>
      <c r="D25" s="73">
        <v>390399</v>
      </c>
      <c r="E25" s="64"/>
      <c r="F25" s="73"/>
      <c r="G25" s="73"/>
      <c r="H25" s="61" t="s">
        <v>212</v>
      </c>
      <c r="I25" s="64" t="s">
        <v>308</v>
      </c>
    </row>
    <row r="26" spans="1:9" x14ac:dyDescent="0.25">
      <c r="A26" s="131" t="s">
        <v>305</v>
      </c>
      <c r="B26" s="132"/>
      <c r="C26" s="132"/>
      <c r="D26" s="132"/>
      <c r="E26" s="132"/>
      <c r="F26" s="132"/>
      <c r="G26" s="132"/>
      <c r="H26" s="132"/>
      <c r="I26" s="133"/>
    </row>
    <row r="27" spans="1:9" ht="72" customHeight="1" x14ac:dyDescent="0.25">
      <c r="A27" s="61" t="s">
        <v>8</v>
      </c>
      <c r="B27" s="64" t="s">
        <v>298</v>
      </c>
      <c r="C27" s="64" t="s">
        <v>300</v>
      </c>
      <c r="D27" s="101">
        <v>7000</v>
      </c>
      <c r="E27" s="64"/>
      <c r="F27" s="73">
        <f>G27-D27</f>
        <v>5690</v>
      </c>
      <c r="G27" s="73">
        <v>12690</v>
      </c>
      <c r="H27" s="61" t="s">
        <v>212</v>
      </c>
      <c r="I27" s="64" t="s">
        <v>299</v>
      </c>
    </row>
    <row r="28" spans="1:9" x14ac:dyDescent="0.25">
      <c r="A28" s="67"/>
      <c r="B28" s="60"/>
      <c r="C28" s="60"/>
      <c r="D28" s="60"/>
      <c r="E28" s="60"/>
      <c r="F28" s="60"/>
      <c r="G28" s="60"/>
      <c r="H28" s="60"/>
      <c r="I28" s="60"/>
    </row>
    <row r="29" spans="1:9" ht="15" customHeight="1" x14ac:dyDescent="0.25">
      <c r="A29" s="60"/>
      <c r="B29" s="106" t="s">
        <v>309</v>
      </c>
      <c r="C29" s="106"/>
      <c r="D29" s="106"/>
      <c r="E29" s="106"/>
      <c r="F29" s="106"/>
      <c r="G29" s="106"/>
      <c r="H29" s="11"/>
      <c r="I29" s="60"/>
    </row>
    <row r="30" spans="1:9" x14ac:dyDescent="0.25">
      <c r="B30" s="5"/>
      <c r="C30" s="1"/>
      <c r="D30" s="6"/>
      <c r="E30" s="2"/>
      <c r="F30" s="4"/>
      <c r="G30" s="5"/>
      <c r="H30" s="11"/>
      <c r="I30" s="60"/>
    </row>
    <row r="31" spans="1:9" ht="31.5" customHeight="1" x14ac:dyDescent="0.25">
      <c r="B31" s="25" t="s">
        <v>75</v>
      </c>
      <c r="C31" s="1"/>
      <c r="D31" s="119" t="s">
        <v>76</v>
      </c>
      <c r="E31" s="119"/>
      <c r="F31" s="36"/>
      <c r="G31" s="26"/>
      <c r="H31" s="36"/>
      <c r="I31" s="32"/>
    </row>
    <row r="32" spans="1:9" x14ac:dyDescent="0.25">
      <c r="B32" s="5"/>
      <c r="C32" s="1"/>
      <c r="D32" s="120" t="s">
        <v>33</v>
      </c>
      <c r="E32" s="120"/>
      <c r="F32" s="36"/>
      <c r="G32" s="30" t="s">
        <v>85</v>
      </c>
      <c r="H32" s="36"/>
      <c r="I32" s="55" t="s">
        <v>78</v>
      </c>
    </row>
    <row r="33" spans="2:9" x14ac:dyDescent="0.25">
      <c r="B33" s="5"/>
      <c r="C33" s="1"/>
      <c r="D33" s="6"/>
      <c r="E33" s="2"/>
      <c r="F33" s="4"/>
      <c r="G33" s="5"/>
      <c r="H33" s="11"/>
      <c r="I33" s="36"/>
    </row>
    <row r="34" spans="2:9" x14ac:dyDescent="0.25">
      <c r="B34" s="3" t="s">
        <v>79</v>
      </c>
      <c r="C34" s="1"/>
      <c r="D34" s="6"/>
      <c r="E34" s="2"/>
      <c r="F34" s="4"/>
      <c r="G34" s="5"/>
      <c r="H34" s="11"/>
      <c r="I34" s="36"/>
    </row>
  </sheetData>
  <mergeCells count="17">
    <mergeCell ref="B29:G29"/>
    <mergeCell ref="D31:E31"/>
    <mergeCell ref="D32:E32"/>
    <mergeCell ref="A26:I26"/>
    <mergeCell ref="A13:H13"/>
    <mergeCell ref="A21:H21"/>
    <mergeCell ref="A24:H24"/>
    <mergeCell ref="A7:I7"/>
    <mergeCell ref="F1:I1"/>
    <mergeCell ref="A6:I6"/>
    <mergeCell ref="A9:A11"/>
    <mergeCell ref="B9:I9"/>
    <mergeCell ref="B10:B11"/>
    <mergeCell ref="D10:F10"/>
    <mergeCell ref="G10:H10"/>
    <mergeCell ref="I10:I11"/>
    <mergeCell ref="C4:D4"/>
  </mergeCells>
  <phoneticPr fontId="1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CF6A1-A161-4EEC-8B54-D4C8FD83B446}">
  <dimension ref="A1:I21"/>
  <sheetViews>
    <sheetView workbookViewId="0">
      <selection activeCell="B16" sqref="B16:G16"/>
    </sheetView>
  </sheetViews>
  <sheetFormatPr defaultRowHeight="15" x14ac:dyDescent="0.25"/>
  <cols>
    <col min="1" max="1" width="9.140625" style="38"/>
    <col min="2" max="2" width="18" style="38" customWidth="1"/>
    <col min="3" max="8" width="9.140625" style="38"/>
    <col min="9" max="9" width="18.28515625" style="38" customWidth="1"/>
    <col min="10" max="16384" width="9.140625" style="38"/>
  </cols>
  <sheetData>
    <row r="1" spans="1:9" x14ac:dyDescent="0.25">
      <c r="A1" s="11"/>
      <c r="B1" s="8"/>
      <c r="C1" s="11"/>
      <c r="D1" s="9"/>
      <c r="E1" s="3"/>
      <c r="F1" s="104" t="s">
        <v>198</v>
      </c>
      <c r="G1" s="104"/>
      <c r="H1" s="104"/>
      <c r="I1" s="104"/>
    </row>
    <row r="2" spans="1:9" x14ac:dyDescent="0.25">
      <c r="A2" s="58" t="s">
        <v>67</v>
      </c>
      <c r="B2" s="3"/>
      <c r="C2" s="11" t="s">
        <v>68</v>
      </c>
      <c r="E2" s="12"/>
      <c r="F2" s="11"/>
      <c r="G2" s="20"/>
      <c r="H2" s="3"/>
      <c r="I2" s="3"/>
    </row>
    <row r="3" spans="1:9" x14ac:dyDescent="0.25">
      <c r="A3" s="58" t="s">
        <v>69</v>
      </c>
      <c r="B3" s="3"/>
      <c r="C3" s="11" t="s">
        <v>70</v>
      </c>
      <c r="E3" s="12"/>
      <c r="F3" s="11"/>
      <c r="G3" s="20"/>
      <c r="H3" s="3"/>
      <c r="I3" s="3"/>
    </row>
    <row r="4" spans="1:9" x14ac:dyDescent="0.25">
      <c r="A4" s="58" t="s">
        <v>71</v>
      </c>
      <c r="B4" s="3"/>
      <c r="C4" s="130">
        <v>90000015912</v>
      </c>
      <c r="D4" s="130"/>
      <c r="F4" s="11"/>
      <c r="G4" s="20"/>
      <c r="H4" s="3"/>
      <c r="I4" s="3"/>
    </row>
    <row r="5" spans="1:9" x14ac:dyDescent="0.25">
      <c r="A5" s="58"/>
      <c r="B5" s="3"/>
      <c r="C5" s="36"/>
      <c r="D5" s="58"/>
      <c r="E5" s="58"/>
      <c r="F5" s="11"/>
      <c r="G5" s="20"/>
      <c r="H5" s="3"/>
      <c r="I5" s="3"/>
    </row>
    <row r="6" spans="1:9" x14ac:dyDescent="0.25">
      <c r="A6" s="122" t="s">
        <v>193</v>
      </c>
      <c r="B6" s="122"/>
      <c r="C6" s="122"/>
      <c r="D6" s="122"/>
      <c r="E6" s="122"/>
      <c r="F6" s="122"/>
      <c r="G6" s="122"/>
      <c r="H6" s="122"/>
      <c r="I6" s="122"/>
    </row>
    <row r="7" spans="1:9" x14ac:dyDescent="0.25">
      <c r="A7" s="134" t="s">
        <v>196</v>
      </c>
      <c r="B7" s="134"/>
      <c r="C7" s="134"/>
      <c r="D7" s="134"/>
      <c r="E7" s="134"/>
      <c r="F7" s="134"/>
      <c r="G7" s="134"/>
      <c r="H7" s="134"/>
      <c r="I7" s="134"/>
    </row>
    <row r="8" spans="1:9" x14ac:dyDescent="0.25">
      <c r="A8" s="102"/>
    </row>
    <row r="9" spans="1:9" x14ac:dyDescent="0.25">
      <c r="A9" s="124" t="s">
        <v>200</v>
      </c>
      <c r="B9" s="127" t="s">
        <v>2</v>
      </c>
      <c r="C9" s="127"/>
      <c r="D9" s="127"/>
      <c r="E9" s="127"/>
      <c r="F9" s="127"/>
      <c r="G9" s="127"/>
      <c r="H9" s="127"/>
      <c r="I9" s="127"/>
    </row>
    <row r="10" spans="1:9" ht="67.5" customHeight="1" x14ac:dyDescent="0.25">
      <c r="A10" s="125"/>
      <c r="B10" s="128" t="s">
        <v>186</v>
      </c>
      <c r="C10" s="63" t="s">
        <v>187</v>
      </c>
      <c r="D10" s="128" t="s">
        <v>297</v>
      </c>
      <c r="E10" s="128"/>
      <c r="F10" s="128"/>
      <c r="G10" s="128" t="s">
        <v>188</v>
      </c>
      <c r="H10" s="128"/>
      <c r="I10" s="128" t="s">
        <v>7</v>
      </c>
    </row>
    <row r="11" spans="1:9" ht="56.25" x14ac:dyDescent="0.25">
      <c r="A11" s="126"/>
      <c r="B11" s="128"/>
      <c r="C11" s="63" t="s">
        <v>179</v>
      </c>
      <c r="D11" s="63" t="s">
        <v>181</v>
      </c>
      <c r="E11" s="63" t="s">
        <v>182</v>
      </c>
      <c r="F11" s="63" t="s">
        <v>189</v>
      </c>
      <c r="G11" s="63" t="s">
        <v>192</v>
      </c>
      <c r="H11" s="63" t="s">
        <v>185</v>
      </c>
      <c r="I11" s="128"/>
    </row>
    <row r="12" spans="1:9" x14ac:dyDescent="0.25">
      <c r="A12" s="64"/>
      <c r="B12" s="63">
        <v>1</v>
      </c>
      <c r="C12" s="63">
        <v>2</v>
      </c>
      <c r="D12" s="63">
        <v>3</v>
      </c>
      <c r="E12" s="63">
        <v>4</v>
      </c>
      <c r="F12" s="63">
        <v>5</v>
      </c>
      <c r="G12" s="63">
        <v>6</v>
      </c>
      <c r="H12" s="63">
        <v>7</v>
      </c>
      <c r="I12" s="63">
        <v>8</v>
      </c>
    </row>
    <row r="13" spans="1:9" x14ac:dyDescent="0.25">
      <c r="A13" s="131" t="s">
        <v>294</v>
      </c>
      <c r="B13" s="132"/>
      <c r="C13" s="132"/>
      <c r="D13" s="132"/>
      <c r="E13" s="132"/>
      <c r="F13" s="132"/>
      <c r="G13" s="132"/>
      <c r="H13" s="132"/>
      <c r="I13" s="133"/>
    </row>
    <row r="14" spans="1:9" ht="68.25" customHeight="1" x14ac:dyDescent="0.25">
      <c r="A14" s="61">
        <v>1</v>
      </c>
      <c r="B14" s="64" t="s">
        <v>293</v>
      </c>
      <c r="C14" s="64" t="s">
        <v>296</v>
      </c>
      <c r="D14" s="43">
        <v>13746.95</v>
      </c>
      <c r="E14" s="64"/>
      <c r="F14" s="64">
        <f>G14-D14</f>
        <v>5891.5499999999993</v>
      </c>
      <c r="G14" s="64">
        <v>19638.5</v>
      </c>
      <c r="H14" s="61" t="s">
        <v>212</v>
      </c>
      <c r="I14" s="64" t="s">
        <v>295</v>
      </c>
    </row>
    <row r="15" spans="1:9" x14ac:dyDescent="0.25">
      <c r="A15" s="60"/>
      <c r="B15" s="60"/>
      <c r="C15" s="60"/>
      <c r="D15" s="60"/>
      <c r="E15" s="60"/>
      <c r="F15" s="60"/>
      <c r="G15" s="60"/>
      <c r="H15" s="60"/>
      <c r="I15" s="60"/>
    </row>
    <row r="16" spans="1:9" x14ac:dyDescent="0.25">
      <c r="A16" s="60"/>
      <c r="B16" s="106" t="s">
        <v>309</v>
      </c>
      <c r="C16" s="106"/>
      <c r="D16" s="106"/>
      <c r="E16" s="106"/>
      <c r="F16" s="106"/>
      <c r="G16" s="106"/>
      <c r="H16" s="11"/>
      <c r="I16" s="60"/>
    </row>
    <row r="17" spans="1:9" x14ac:dyDescent="0.25">
      <c r="A17" s="60"/>
      <c r="B17" s="5"/>
      <c r="C17" s="1"/>
      <c r="D17" s="6"/>
      <c r="E17" s="2"/>
      <c r="F17" s="4"/>
      <c r="G17" s="5"/>
      <c r="H17" s="11"/>
      <c r="I17" s="60"/>
    </row>
    <row r="18" spans="1:9" ht="28.5" customHeight="1" x14ac:dyDescent="0.25">
      <c r="B18" s="25" t="s">
        <v>75</v>
      </c>
      <c r="C18" s="1"/>
      <c r="D18" s="119" t="s">
        <v>76</v>
      </c>
      <c r="E18" s="119"/>
      <c r="F18" s="36"/>
      <c r="G18" s="26"/>
      <c r="H18" s="36"/>
      <c r="I18" s="32"/>
    </row>
    <row r="19" spans="1:9" x14ac:dyDescent="0.25">
      <c r="B19" s="5"/>
      <c r="C19" s="1"/>
      <c r="D19" s="120" t="s">
        <v>33</v>
      </c>
      <c r="E19" s="120"/>
      <c r="F19" s="36"/>
      <c r="G19" s="30" t="s">
        <v>85</v>
      </c>
      <c r="H19" s="36"/>
      <c r="I19" s="55" t="s">
        <v>78</v>
      </c>
    </row>
    <row r="20" spans="1:9" x14ac:dyDescent="0.25">
      <c r="B20" s="5"/>
      <c r="C20" s="1"/>
      <c r="D20" s="33"/>
      <c r="E20" s="34"/>
      <c r="F20" s="37"/>
      <c r="G20" s="5"/>
      <c r="H20" s="11"/>
      <c r="I20" s="60"/>
    </row>
    <row r="21" spans="1:9" x14ac:dyDescent="0.25">
      <c r="B21" s="3" t="s">
        <v>79</v>
      </c>
      <c r="C21" s="1"/>
      <c r="D21" s="6"/>
      <c r="E21" s="2"/>
      <c r="F21" s="4"/>
      <c r="G21" s="5"/>
      <c r="H21" s="11"/>
      <c r="I21" s="36"/>
    </row>
  </sheetData>
  <mergeCells count="14">
    <mergeCell ref="A13:I13"/>
    <mergeCell ref="B16:G16"/>
    <mergeCell ref="D18:E18"/>
    <mergeCell ref="D19:E19"/>
    <mergeCell ref="F1:I1"/>
    <mergeCell ref="A7:I7"/>
    <mergeCell ref="A6:I6"/>
    <mergeCell ref="A9:A11"/>
    <mergeCell ref="B9:I9"/>
    <mergeCell ref="B10:B11"/>
    <mergeCell ref="D10:F10"/>
    <mergeCell ref="G10:H10"/>
    <mergeCell ref="I10:I11"/>
    <mergeCell ref="C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59CD9-2F1D-4C08-828E-ABD59FCEDDB0}">
  <dimension ref="A1:J50"/>
  <sheetViews>
    <sheetView workbookViewId="0">
      <selection activeCell="B44" sqref="B44:J44"/>
    </sheetView>
  </sheetViews>
  <sheetFormatPr defaultRowHeight="11.25" x14ac:dyDescent="0.2"/>
  <cols>
    <col min="1" max="1" width="7.5703125" style="36" customWidth="1"/>
    <col min="2" max="2" width="16.140625" style="36" customWidth="1"/>
    <col min="3" max="3" width="32.28515625" style="36" customWidth="1"/>
    <col min="4" max="4" width="10.85546875" style="36" customWidth="1"/>
    <col min="5" max="6" width="11.85546875" style="36" customWidth="1"/>
    <col min="7" max="8" width="13.5703125" style="36" customWidth="1"/>
    <col min="9" max="10" width="12.140625" style="36" customWidth="1"/>
    <col min="11" max="256" width="9.140625" style="36"/>
    <col min="257" max="257" width="57.140625" style="36" customWidth="1"/>
    <col min="258" max="258" width="16.140625" style="36" customWidth="1"/>
    <col min="259" max="259" width="44.42578125" style="36" customWidth="1"/>
    <col min="260" max="260" width="10.85546875" style="36" customWidth="1"/>
    <col min="261" max="262" width="11.85546875" style="36" customWidth="1"/>
    <col min="263" max="264" width="13.5703125" style="36" customWidth="1"/>
    <col min="265" max="266" width="12.140625" style="36" customWidth="1"/>
    <col min="267" max="512" width="9.140625" style="36"/>
    <col min="513" max="513" width="57.140625" style="36" customWidth="1"/>
    <col min="514" max="514" width="16.140625" style="36" customWidth="1"/>
    <col min="515" max="515" width="44.42578125" style="36" customWidth="1"/>
    <col min="516" max="516" width="10.85546875" style="36" customWidth="1"/>
    <col min="517" max="518" width="11.85546875" style="36" customWidth="1"/>
    <col min="519" max="520" width="13.5703125" style="36" customWidth="1"/>
    <col min="521" max="522" width="12.140625" style="36" customWidth="1"/>
    <col min="523" max="768" width="9.140625" style="36"/>
    <col min="769" max="769" width="57.140625" style="36" customWidth="1"/>
    <col min="770" max="770" width="16.140625" style="36" customWidth="1"/>
    <col min="771" max="771" width="44.42578125" style="36" customWidth="1"/>
    <col min="772" max="772" width="10.85546875" style="36" customWidth="1"/>
    <col min="773" max="774" width="11.85546875" style="36" customWidth="1"/>
    <col min="775" max="776" width="13.5703125" style="36" customWidth="1"/>
    <col min="777" max="778" width="12.140625" style="36" customWidth="1"/>
    <col min="779" max="1024" width="9.140625" style="36"/>
    <col min="1025" max="1025" width="57.140625" style="36" customWidth="1"/>
    <col min="1026" max="1026" width="16.140625" style="36" customWidth="1"/>
    <col min="1027" max="1027" width="44.42578125" style="36" customWidth="1"/>
    <col min="1028" max="1028" width="10.85546875" style="36" customWidth="1"/>
    <col min="1029" max="1030" width="11.85546875" style="36" customWidth="1"/>
    <col min="1031" max="1032" width="13.5703125" style="36" customWidth="1"/>
    <col min="1033" max="1034" width="12.140625" style="36" customWidth="1"/>
    <col min="1035" max="1280" width="9.140625" style="36"/>
    <col min="1281" max="1281" width="57.140625" style="36" customWidth="1"/>
    <col min="1282" max="1282" width="16.140625" style="36" customWidth="1"/>
    <col min="1283" max="1283" width="44.42578125" style="36" customWidth="1"/>
    <col min="1284" max="1284" width="10.85546875" style="36" customWidth="1"/>
    <col min="1285" max="1286" width="11.85546875" style="36" customWidth="1"/>
    <col min="1287" max="1288" width="13.5703125" style="36" customWidth="1"/>
    <col min="1289" max="1290" width="12.140625" style="36" customWidth="1"/>
    <col min="1291" max="1536" width="9.140625" style="36"/>
    <col min="1537" max="1537" width="57.140625" style="36" customWidth="1"/>
    <col min="1538" max="1538" width="16.140625" style="36" customWidth="1"/>
    <col min="1539" max="1539" width="44.42578125" style="36" customWidth="1"/>
    <col min="1540" max="1540" width="10.85546875" style="36" customWidth="1"/>
    <col min="1541" max="1542" width="11.85546875" style="36" customWidth="1"/>
    <col min="1543" max="1544" width="13.5703125" style="36" customWidth="1"/>
    <col min="1545" max="1546" width="12.140625" style="36" customWidth="1"/>
    <col min="1547" max="1792" width="9.140625" style="36"/>
    <col min="1793" max="1793" width="57.140625" style="36" customWidth="1"/>
    <col min="1794" max="1794" width="16.140625" style="36" customWidth="1"/>
    <col min="1795" max="1795" width="44.42578125" style="36" customWidth="1"/>
    <col min="1796" max="1796" width="10.85546875" style="36" customWidth="1"/>
    <col min="1797" max="1798" width="11.85546875" style="36" customWidth="1"/>
    <col min="1799" max="1800" width="13.5703125" style="36" customWidth="1"/>
    <col min="1801" max="1802" width="12.140625" style="36" customWidth="1"/>
    <col min="1803" max="2048" width="9.140625" style="36"/>
    <col min="2049" max="2049" width="57.140625" style="36" customWidth="1"/>
    <col min="2050" max="2050" width="16.140625" style="36" customWidth="1"/>
    <col min="2051" max="2051" width="44.42578125" style="36" customWidth="1"/>
    <col min="2052" max="2052" width="10.85546875" style="36" customWidth="1"/>
    <col min="2053" max="2054" width="11.85546875" style="36" customWidth="1"/>
    <col min="2055" max="2056" width="13.5703125" style="36" customWidth="1"/>
    <col min="2057" max="2058" width="12.140625" style="36" customWidth="1"/>
    <col min="2059" max="2304" width="9.140625" style="36"/>
    <col min="2305" max="2305" width="57.140625" style="36" customWidth="1"/>
    <col min="2306" max="2306" width="16.140625" style="36" customWidth="1"/>
    <col min="2307" max="2307" width="44.42578125" style="36" customWidth="1"/>
    <col min="2308" max="2308" width="10.85546875" style="36" customWidth="1"/>
    <col min="2309" max="2310" width="11.85546875" style="36" customWidth="1"/>
    <col min="2311" max="2312" width="13.5703125" style="36" customWidth="1"/>
    <col min="2313" max="2314" width="12.140625" style="36" customWidth="1"/>
    <col min="2315" max="2560" width="9.140625" style="36"/>
    <col min="2561" max="2561" width="57.140625" style="36" customWidth="1"/>
    <col min="2562" max="2562" width="16.140625" style="36" customWidth="1"/>
    <col min="2563" max="2563" width="44.42578125" style="36" customWidth="1"/>
    <col min="2564" max="2564" width="10.85546875" style="36" customWidth="1"/>
    <col min="2565" max="2566" width="11.85546875" style="36" customWidth="1"/>
    <col min="2567" max="2568" width="13.5703125" style="36" customWidth="1"/>
    <col min="2569" max="2570" width="12.140625" style="36" customWidth="1"/>
    <col min="2571" max="2816" width="9.140625" style="36"/>
    <col min="2817" max="2817" width="57.140625" style="36" customWidth="1"/>
    <col min="2818" max="2818" width="16.140625" style="36" customWidth="1"/>
    <col min="2819" max="2819" width="44.42578125" style="36" customWidth="1"/>
    <col min="2820" max="2820" width="10.85546875" style="36" customWidth="1"/>
    <col min="2821" max="2822" width="11.85546875" style="36" customWidth="1"/>
    <col min="2823" max="2824" width="13.5703125" style="36" customWidth="1"/>
    <col min="2825" max="2826" width="12.140625" style="36" customWidth="1"/>
    <col min="2827" max="3072" width="9.140625" style="36"/>
    <col min="3073" max="3073" width="57.140625" style="36" customWidth="1"/>
    <col min="3074" max="3074" width="16.140625" style="36" customWidth="1"/>
    <col min="3075" max="3075" width="44.42578125" style="36" customWidth="1"/>
    <col min="3076" max="3076" width="10.85546875" style="36" customWidth="1"/>
    <col min="3077" max="3078" width="11.85546875" style="36" customWidth="1"/>
    <col min="3079" max="3080" width="13.5703125" style="36" customWidth="1"/>
    <col min="3081" max="3082" width="12.140625" style="36" customWidth="1"/>
    <col min="3083" max="3328" width="9.140625" style="36"/>
    <col min="3329" max="3329" width="57.140625" style="36" customWidth="1"/>
    <col min="3330" max="3330" width="16.140625" style="36" customWidth="1"/>
    <col min="3331" max="3331" width="44.42578125" style="36" customWidth="1"/>
    <col min="3332" max="3332" width="10.85546875" style="36" customWidth="1"/>
    <col min="3333" max="3334" width="11.85546875" style="36" customWidth="1"/>
    <col min="3335" max="3336" width="13.5703125" style="36" customWidth="1"/>
    <col min="3337" max="3338" width="12.140625" style="36" customWidth="1"/>
    <col min="3339" max="3584" width="9.140625" style="36"/>
    <col min="3585" max="3585" width="57.140625" style="36" customWidth="1"/>
    <col min="3586" max="3586" width="16.140625" style="36" customWidth="1"/>
    <col min="3587" max="3587" width="44.42578125" style="36" customWidth="1"/>
    <col min="3588" max="3588" width="10.85546875" style="36" customWidth="1"/>
    <col min="3589" max="3590" width="11.85546875" style="36" customWidth="1"/>
    <col min="3591" max="3592" width="13.5703125" style="36" customWidth="1"/>
    <col min="3593" max="3594" width="12.140625" style="36" customWidth="1"/>
    <col min="3595" max="3840" width="9.140625" style="36"/>
    <col min="3841" max="3841" width="57.140625" style="36" customWidth="1"/>
    <col min="3842" max="3842" width="16.140625" style="36" customWidth="1"/>
    <col min="3843" max="3843" width="44.42578125" style="36" customWidth="1"/>
    <col min="3844" max="3844" width="10.85546875" style="36" customWidth="1"/>
    <col min="3845" max="3846" width="11.85546875" style="36" customWidth="1"/>
    <col min="3847" max="3848" width="13.5703125" style="36" customWidth="1"/>
    <col min="3849" max="3850" width="12.140625" style="36" customWidth="1"/>
    <col min="3851" max="4096" width="9.140625" style="36"/>
    <col min="4097" max="4097" width="57.140625" style="36" customWidth="1"/>
    <col min="4098" max="4098" width="16.140625" style="36" customWidth="1"/>
    <col min="4099" max="4099" width="44.42578125" style="36" customWidth="1"/>
    <col min="4100" max="4100" width="10.85546875" style="36" customWidth="1"/>
    <col min="4101" max="4102" width="11.85546875" style="36" customWidth="1"/>
    <col min="4103" max="4104" width="13.5703125" style="36" customWidth="1"/>
    <col min="4105" max="4106" width="12.140625" style="36" customWidth="1"/>
    <col min="4107" max="4352" width="9.140625" style="36"/>
    <col min="4353" max="4353" width="57.140625" style="36" customWidth="1"/>
    <col min="4354" max="4354" width="16.140625" style="36" customWidth="1"/>
    <col min="4355" max="4355" width="44.42578125" style="36" customWidth="1"/>
    <col min="4356" max="4356" width="10.85546875" style="36" customWidth="1"/>
    <col min="4357" max="4358" width="11.85546875" style="36" customWidth="1"/>
    <col min="4359" max="4360" width="13.5703125" style="36" customWidth="1"/>
    <col min="4361" max="4362" width="12.140625" style="36" customWidth="1"/>
    <col min="4363" max="4608" width="9.140625" style="36"/>
    <col min="4609" max="4609" width="57.140625" style="36" customWidth="1"/>
    <col min="4610" max="4610" width="16.140625" style="36" customWidth="1"/>
    <col min="4611" max="4611" width="44.42578125" style="36" customWidth="1"/>
    <col min="4612" max="4612" width="10.85546875" style="36" customWidth="1"/>
    <col min="4613" max="4614" width="11.85546875" style="36" customWidth="1"/>
    <col min="4615" max="4616" width="13.5703125" style="36" customWidth="1"/>
    <col min="4617" max="4618" width="12.140625" style="36" customWidth="1"/>
    <col min="4619" max="4864" width="9.140625" style="36"/>
    <col min="4865" max="4865" width="57.140625" style="36" customWidth="1"/>
    <col min="4866" max="4866" width="16.140625" style="36" customWidth="1"/>
    <col min="4867" max="4867" width="44.42578125" style="36" customWidth="1"/>
    <col min="4868" max="4868" width="10.85546875" style="36" customWidth="1"/>
    <col min="4869" max="4870" width="11.85546875" style="36" customWidth="1"/>
    <col min="4871" max="4872" width="13.5703125" style="36" customWidth="1"/>
    <col min="4873" max="4874" width="12.140625" style="36" customWidth="1"/>
    <col min="4875" max="5120" width="9.140625" style="36"/>
    <col min="5121" max="5121" width="57.140625" style="36" customWidth="1"/>
    <col min="5122" max="5122" width="16.140625" style="36" customWidth="1"/>
    <col min="5123" max="5123" width="44.42578125" style="36" customWidth="1"/>
    <col min="5124" max="5124" width="10.85546875" style="36" customWidth="1"/>
    <col min="5125" max="5126" width="11.85546875" style="36" customWidth="1"/>
    <col min="5127" max="5128" width="13.5703125" style="36" customWidth="1"/>
    <col min="5129" max="5130" width="12.140625" style="36" customWidth="1"/>
    <col min="5131" max="5376" width="9.140625" style="36"/>
    <col min="5377" max="5377" width="57.140625" style="36" customWidth="1"/>
    <col min="5378" max="5378" width="16.140625" style="36" customWidth="1"/>
    <col min="5379" max="5379" width="44.42578125" style="36" customWidth="1"/>
    <col min="5380" max="5380" width="10.85546875" style="36" customWidth="1"/>
    <col min="5381" max="5382" width="11.85546875" style="36" customWidth="1"/>
    <col min="5383" max="5384" width="13.5703125" style="36" customWidth="1"/>
    <col min="5385" max="5386" width="12.140625" style="36" customWidth="1"/>
    <col min="5387" max="5632" width="9.140625" style="36"/>
    <col min="5633" max="5633" width="57.140625" style="36" customWidth="1"/>
    <col min="5634" max="5634" width="16.140625" style="36" customWidth="1"/>
    <col min="5635" max="5635" width="44.42578125" style="36" customWidth="1"/>
    <col min="5636" max="5636" width="10.85546875" style="36" customWidth="1"/>
    <col min="5637" max="5638" width="11.85546875" style="36" customWidth="1"/>
    <col min="5639" max="5640" width="13.5703125" style="36" customWidth="1"/>
    <col min="5641" max="5642" width="12.140625" style="36" customWidth="1"/>
    <col min="5643" max="5888" width="9.140625" style="36"/>
    <col min="5889" max="5889" width="57.140625" style="36" customWidth="1"/>
    <col min="5890" max="5890" width="16.140625" style="36" customWidth="1"/>
    <col min="5891" max="5891" width="44.42578125" style="36" customWidth="1"/>
    <col min="5892" max="5892" width="10.85546875" style="36" customWidth="1"/>
    <col min="5893" max="5894" width="11.85546875" style="36" customWidth="1"/>
    <col min="5895" max="5896" width="13.5703125" style="36" customWidth="1"/>
    <col min="5897" max="5898" width="12.140625" style="36" customWidth="1"/>
    <col min="5899" max="6144" width="9.140625" style="36"/>
    <col min="6145" max="6145" width="57.140625" style="36" customWidth="1"/>
    <col min="6146" max="6146" width="16.140625" style="36" customWidth="1"/>
    <col min="6147" max="6147" width="44.42578125" style="36" customWidth="1"/>
    <col min="6148" max="6148" width="10.85546875" style="36" customWidth="1"/>
    <col min="6149" max="6150" width="11.85546875" style="36" customWidth="1"/>
    <col min="6151" max="6152" width="13.5703125" style="36" customWidth="1"/>
    <col min="6153" max="6154" width="12.140625" style="36" customWidth="1"/>
    <col min="6155" max="6400" width="9.140625" style="36"/>
    <col min="6401" max="6401" width="57.140625" style="36" customWidth="1"/>
    <col min="6402" max="6402" width="16.140625" style="36" customWidth="1"/>
    <col min="6403" max="6403" width="44.42578125" style="36" customWidth="1"/>
    <col min="6404" max="6404" width="10.85546875" style="36" customWidth="1"/>
    <col min="6405" max="6406" width="11.85546875" style="36" customWidth="1"/>
    <col min="6407" max="6408" width="13.5703125" style="36" customWidth="1"/>
    <col min="6409" max="6410" width="12.140625" style="36" customWidth="1"/>
    <col min="6411" max="6656" width="9.140625" style="36"/>
    <col min="6657" max="6657" width="57.140625" style="36" customWidth="1"/>
    <col min="6658" max="6658" width="16.140625" style="36" customWidth="1"/>
    <col min="6659" max="6659" width="44.42578125" style="36" customWidth="1"/>
    <col min="6660" max="6660" width="10.85546875" style="36" customWidth="1"/>
    <col min="6661" max="6662" width="11.85546875" style="36" customWidth="1"/>
    <col min="6663" max="6664" width="13.5703125" style="36" customWidth="1"/>
    <col min="6665" max="6666" width="12.140625" style="36" customWidth="1"/>
    <col min="6667" max="6912" width="9.140625" style="36"/>
    <col min="6913" max="6913" width="57.140625" style="36" customWidth="1"/>
    <col min="6914" max="6914" width="16.140625" style="36" customWidth="1"/>
    <col min="6915" max="6915" width="44.42578125" style="36" customWidth="1"/>
    <col min="6916" max="6916" width="10.85546875" style="36" customWidth="1"/>
    <col min="6917" max="6918" width="11.85546875" style="36" customWidth="1"/>
    <col min="6919" max="6920" width="13.5703125" style="36" customWidth="1"/>
    <col min="6921" max="6922" width="12.140625" style="36" customWidth="1"/>
    <col min="6923" max="7168" width="9.140625" style="36"/>
    <col min="7169" max="7169" width="57.140625" style="36" customWidth="1"/>
    <col min="7170" max="7170" width="16.140625" style="36" customWidth="1"/>
    <col min="7171" max="7171" width="44.42578125" style="36" customWidth="1"/>
    <col min="7172" max="7172" width="10.85546875" style="36" customWidth="1"/>
    <col min="7173" max="7174" width="11.85546875" style="36" customWidth="1"/>
    <col min="7175" max="7176" width="13.5703125" style="36" customWidth="1"/>
    <col min="7177" max="7178" width="12.140625" style="36" customWidth="1"/>
    <col min="7179" max="7424" width="9.140625" style="36"/>
    <col min="7425" max="7425" width="57.140625" style="36" customWidth="1"/>
    <col min="7426" max="7426" width="16.140625" style="36" customWidth="1"/>
    <col min="7427" max="7427" width="44.42578125" style="36" customWidth="1"/>
    <col min="7428" max="7428" width="10.85546875" style="36" customWidth="1"/>
    <col min="7429" max="7430" width="11.85546875" style="36" customWidth="1"/>
    <col min="7431" max="7432" width="13.5703125" style="36" customWidth="1"/>
    <col min="7433" max="7434" width="12.140625" style="36" customWidth="1"/>
    <col min="7435" max="7680" width="9.140625" style="36"/>
    <col min="7681" max="7681" width="57.140625" style="36" customWidth="1"/>
    <col min="7682" max="7682" width="16.140625" style="36" customWidth="1"/>
    <col min="7683" max="7683" width="44.42578125" style="36" customWidth="1"/>
    <col min="7684" max="7684" width="10.85546875" style="36" customWidth="1"/>
    <col min="7685" max="7686" width="11.85546875" style="36" customWidth="1"/>
    <col min="7687" max="7688" width="13.5703125" style="36" customWidth="1"/>
    <col min="7689" max="7690" width="12.140625" style="36" customWidth="1"/>
    <col min="7691" max="7936" width="9.140625" style="36"/>
    <col min="7937" max="7937" width="57.140625" style="36" customWidth="1"/>
    <col min="7938" max="7938" width="16.140625" style="36" customWidth="1"/>
    <col min="7939" max="7939" width="44.42578125" style="36" customWidth="1"/>
    <col min="7940" max="7940" width="10.85546875" style="36" customWidth="1"/>
    <col min="7941" max="7942" width="11.85546875" style="36" customWidth="1"/>
    <col min="7943" max="7944" width="13.5703125" style="36" customWidth="1"/>
    <col min="7945" max="7946" width="12.140625" style="36" customWidth="1"/>
    <col min="7947" max="8192" width="9.140625" style="36"/>
    <col min="8193" max="8193" width="57.140625" style="36" customWidth="1"/>
    <col min="8194" max="8194" width="16.140625" style="36" customWidth="1"/>
    <col min="8195" max="8195" width="44.42578125" style="36" customWidth="1"/>
    <col min="8196" max="8196" width="10.85546875" style="36" customWidth="1"/>
    <col min="8197" max="8198" width="11.85546875" style="36" customWidth="1"/>
    <col min="8199" max="8200" width="13.5703125" style="36" customWidth="1"/>
    <col min="8201" max="8202" width="12.140625" style="36" customWidth="1"/>
    <col min="8203" max="8448" width="9.140625" style="36"/>
    <col min="8449" max="8449" width="57.140625" style="36" customWidth="1"/>
    <col min="8450" max="8450" width="16.140625" style="36" customWidth="1"/>
    <col min="8451" max="8451" width="44.42578125" style="36" customWidth="1"/>
    <col min="8452" max="8452" width="10.85546875" style="36" customWidth="1"/>
    <col min="8453" max="8454" width="11.85546875" style="36" customWidth="1"/>
    <col min="8455" max="8456" width="13.5703125" style="36" customWidth="1"/>
    <col min="8457" max="8458" width="12.140625" style="36" customWidth="1"/>
    <col min="8459" max="8704" width="9.140625" style="36"/>
    <col min="8705" max="8705" width="57.140625" style="36" customWidth="1"/>
    <col min="8706" max="8706" width="16.140625" style="36" customWidth="1"/>
    <col min="8707" max="8707" width="44.42578125" style="36" customWidth="1"/>
    <col min="8708" max="8708" width="10.85546875" style="36" customWidth="1"/>
    <col min="8709" max="8710" width="11.85546875" style="36" customWidth="1"/>
    <col min="8711" max="8712" width="13.5703125" style="36" customWidth="1"/>
    <col min="8713" max="8714" width="12.140625" style="36" customWidth="1"/>
    <col min="8715" max="8960" width="9.140625" style="36"/>
    <col min="8961" max="8961" width="57.140625" style="36" customWidth="1"/>
    <col min="8962" max="8962" width="16.140625" style="36" customWidth="1"/>
    <col min="8963" max="8963" width="44.42578125" style="36" customWidth="1"/>
    <col min="8964" max="8964" width="10.85546875" style="36" customWidth="1"/>
    <col min="8965" max="8966" width="11.85546875" style="36" customWidth="1"/>
    <col min="8967" max="8968" width="13.5703125" style="36" customWidth="1"/>
    <col min="8969" max="8970" width="12.140625" style="36" customWidth="1"/>
    <col min="8971" max="9216" width="9.140625" style="36"/>
    <col min="9217" max="9217" width="57.140625" style="36" customWidth="1"/>
    <col min="9218" max="9218" width="16.140625" style="36" customWidth="1"/>
    <col min="9219" max="9219" width="44.42578125" style="36" customWidth="1"/>
    <col min="9220" max="9220" width="10.85546875" style="36" customWidth="1"/>
    <col min="9221" max="9222" width="11.85546875" style="36" customWidth="1"/>
    <col min="9223" max="9224" width="13.5703125" style="36" customWidth="1"/>
    <col min="9225" max="9226" width="12.140625" style="36" customWidth="1"/>
    <col min="9227" max="9472" width="9.140625" style="36"/>
    <col min="9473" max="9473" width="57.140625" style="36" customWidth="1"/>
    <col min="9474" max="9474" width="16.140625" style="36" customWidth="1"/>
    <col min="9475" max="9475" width="44.42578125" style="36" customWidth="1"/>
    <col min="9476" max="9476" width="10.85546875" style="36" customWidth="1"/>
    <col min="9477" max="9478" width="11.85546875" style="36" customWidth="1"/>
    <col min="9479" max="9480" width="13.5703125" style="36" customWidth="1"/>
    <col min="9481" max="9482" width="12.140625" style="36" customWidth="1"/>
    <col min="9483" max="9728" width="9.140625" style="36"/>
    <col min="9729" max="9729" width="57.140625" style="36" customWidth="1"/>
    <col min="9730" max="9730" width="16.140625" style="36" customWidth="1"/>
    <col min="9731" max="9731" width="44.42578125" style="36" customWidth="1"/>
    <col min="9732" max="9732" width="10.85546875" style="36" customWidth="1"/>
    <col min="9733" max="9734" width="11.85546875" style="36" customWidth="1"/>
    <col min="9735" max="9736" width="13.5703125" style="36" customWidth="1"/>
    <col min="9737" max="9738" width="12.140625" style="36" customWidth="1"/>
    <col min="9739" max="9984" width="9.140625" style="36"/>
    <col min="9985" max="9985" width="57.140625" style="36" customWidth="1"/>
    <col min="9986" max="9986" width="16.140625" style="36" customWidth="1"/>
    <col min="9987" max="9987" width="44.42578125" style="36" customWidth="1"/>
    <col min="9988" max="9988" width="10.85546875" style="36" customWidth="1"/>
    <col min="9989" max="9990" width="11.85546875" style="36" customWidth="1"/>
    <col min="9991" max="9992" width="13.5703125" style="36" customWidth="1"/>
    <col min="9993" max="9994" width="12.140625" style="36" customWidth="1"/>
    <col min="9995" max="10240" width="9.140625" style="36"/>
    <col min="10241" max="10241" width="57.140625" style="36" customWidth="1"/>
    <col min="10242" max="10242" width="16.140625" style="36" customWidth="1"/>
    <col min="10243" max="10243" width="44.42578125" style="36" customWidth="1"/>
    <col min="10244" max="10244" width="10.85546875" style="36" customWidth="1"/>
    <col min="10245" max="10246" width="11.85546875" style="36" customWidth="1"/>
    <col min="10247" max="10248" width="13.5703125" style="36" customWidth="1"/>
    <col min="10249" max="10250" width="12.140625" style="36" customWidth="1"/>
    <col min="10251" max="10496" width="9.140625" style="36"/>
    <col min="10497" max="10497" width="57.140625" style="36" customWidth="1"/>
    <col min="10498" max="10498" width="16.140625" style="36" customWidth="1"/>
    <col min="10499" max="10499" width="44.42578125" style="36" customWidth="1"/>
    <col min="10500" max="10500" width="10.85546875" style="36" customWidth="1"/>
    <col min="10501" max="10502" width="11.85546875" style="36" customWidth="1"/>
    <col min="10503" max="10504" width="13.5703125" style="36" customWidth="1"/>
    <col min="10505" max="10506" width="12.140625" style="36" customWidth="1"/>
    <col min="10507" max="10752" width="9.140625" style="36"/>
    <col min="10753" max="10753" width="57.140625" style="36" customWidth="1"/>
    <col min="10754" max="10754" width="16.140625" style="36" customWidth="1"/>
    <col min="10755" max="10755" width="44.42578125" style="36" customWidth="1"/>
    <col min="10756" max="10756" width="10.85546875" style="36" customWidth="1"/>
    <col min="10757" max="10758" width="11.85546875" style="36" customWidth="1"/>
    <col min="10759" max="10760" width="13.5703125" style="36" customWidth="1"/>
    <col min="10761" max="10762" width="12.140625" style="36" customWidth="1"/>
    <col min="10763" max="11008" width="9.140625" style="36"/>
    <col min="11009" max="11009" width="57.140625" style="36" customWidth="1"/>
    <col min="11010" max="11010" width="16.140625" style="36" customWidth="1"/>
    <col min="11011" max="11011" width="44.42578125" style="36" customWidth="1"/>
    <col min="11012" max="11012" width="10.85546875" style="36" customWidth="1"/>
    <col min="11013" max="11014" width="11.85546875" style="36" customWidth="1"/>
    <col min="11015" max="11016" width="13.5703125" style="36" customWidth="1"/>
    <col min="11017" max="11018" width="12.140625" style="36" customWidth="1"/>
    <col min="11019" max="11264" width="9.140625" style="36"/>
    <col min="11265" max="11265" width="57.140625" style="36" customWidth="1"/>
    <col min="11266" max="11266" width="16.140625" style="36" customWidth="1"/>
    <col min="11267" max="11267" width="44.42578125" style="36" customWidth="1"/>
    <col min="11268" max="11268" width="10.85546875" style="36" customWidth="1"/>
    <col min="11269" max="11270" width="11.85546875" style="36" customWidth="1"/>
    <col min="11271" max="11272" width="13.5703125" style="36" customWidth="1"/>
    <col min="11273" max="11274" width="12.140625" style="36" customWidth="1"/>
    <col min="11275" max="11520" width="9.140625" style="36"/>
    <col min="11521" max="11521" width="57.140625" style="36" customWidth="1"/>
    <col min="11522" max="11522" width="16.140625" style="36" customWidth="1"/>
    <col min="11523" max="11523" width="44.42578125" style="36" customWidth="1"/>
    <col min="11524" max="11524" width="10.85546875" style="36" customWidth="1"/>
    <col min="11525" max="11526" width="11.85546875" style="36" customWidth="1"/>
    <col min="11527" max="11528" width="13.5703125" style="36" customWidth="1"/>
    <col min="11529" max="11530" width="12.140625" style="36" customWidth="1"/>
    <col min="11531" max="11776" width="9.140625" style="36"/>
    <col min="11777" max="11777" width="57.140625" style="36" customWidth="1"/>
    <col min="11778" max="11778" width="16.140625" style="36" customWidth="1"/>
    <col min="11779" max="11779" width="44.42578125" style="36" customWidth="1"/>
    <col min="11780" max="11780" width="10.85546875" style="36" customWidth="1"/>
    <col min="11781" max="11782" width="11.85546875" style="36" customWidth="1"/>
    <col min="11783" max="11784" width="13.5703125" style="36" customWidth="1"/>
    <col min="11785" max="11786" width="12.140625" style="36" customWidth="1"/>
    <col min="11787" max="12032" width="9.140625" style="36"/>
    <col min="12033" max="12033" width="57.140625" style="36" customWidth="1"/>
    <col min="12034" max="12034" width="16.140625" style="36" customWidth="1"/>
    <col min="12035" max="12035" width="44.42578125" style="36" customWidth="1"/>
    <col min="12036" max="12036" width="10.85546875" style="36" customWidth="1"/>
    <col min="12037" max="12038" width="11.85546875" style="36" customWidth="1"/>
    <col min="12039" max="12040" width="13.5703125" style="36" customWidth="1"/>
    <col min="12041" max="12042" width="12.140625" style="36" customWidth="1"/>
    <col min="12043" max="12288" width="9.140625" style="36"/>
    <col min="12289" max="12289" width="57.140625" style="36" customWidth="1"/>
    <col min="12290" max="12290" width="16.140625" style="36" customWidth="1"/>
    <col min="12291" max="12291" width="44.42578125" style="36" customWidth="1"/>
    <col min="12292" max="12292" width="10.85546875" style="36" customWidth="1"/>
    <col min="12293" max="12294" width="11.85546875" style="36" customWidth="1"/>
    <col min="12295" max="12296" width="13.5703125" style="36" customWidth="1"/>
    <col min="12297" max="12298" width="12.140625" style="36" customWidth="1"/>
    <col min="12299" max="12544" width="9.140625" style="36"/>
    <col min="12545" max="12545" width="57.140625" style="36" customWidth="1"/>
    <col min="12546" max="12546" width="16.140625" style="36" customWidth="1"/>
    <col min="12547" max="12547" width="44.42578125" style="36" customWidth="1"/>
    <col min="12548" max="12548" width="10.85546875" style="36" customWidth="1"/>
    <col min="12549" max="12550" width="11.85546875" style="36" customWidth="1"/>
    <col min="12551" max="12552" width="13.5703125" style="36" customWidth="1"/>
    <col min="12553" max="12554" width="12.140625" style="36" customWidth="1"/>
    <col min="12555" max="12800" width="9.140625" style="36"/>
    <col min="12801" max="12801" width="57.140625" style="36" customWidth="1"/>
    <col min="12802" max="12802" width="16.140625" style="36" customWidth="1"/>
    <col min="12803" max="12803" width="44.42578125" style="36" customWidth="1"/>
    <col min="12804" max="12804" width="10.85546875" style="36" customWidth="1"/>
    <col min="12805" max="12806" width="11.85546875" style="36" customWidth="1"/>
    <col min="12807" max="12808" width="13.5703125" style="36" customWidth="1"/>
    <col min="12809" max="12810" width="12.140625" style="36" customWidth="1"/>
    <col min="12811" max="13056" width="9.140625" style="36"/>
    <col min="13057" max="13057" width="57.140625" style="36" customWidth="1"/>
    <col min="13058" max="13058" width="16.140625" style="36" customWidth="1"/>
    <col min="13059" max="13059" width="44.42578125" style="36" customWidth="1"/>
    <col min="13060" max="13060" width="10.85546875" style="36" customWidth="1"/>
    <col min="13061" max="13062" width="11.85546875" style="36" customWidth="1"/>
    <col min="13063" max="13064" width="13.5703125" style="36" customWidth="1"/>
    <col min="13065" max="13066" width="12.140625" style="36" customWidth="1"/>
    <col min="13067" max="13312" width="9.140625" style="36"/>
    <col min="13313" max="13313" width="57.140625" style="36" customWidth="1"/>
    <col min="13314" max="13314" width="16.140625" style="36" customWidth="1"/>
    <col min="13315" max="13315" width="44.42578125" style="36" customWidth="1"/>
    <col min="13316" max="13316" width="10.85546875" style="36" customWidth="1"/>
    <col min="13317" max="13318" width="11.85546875" style="36" customWidth="1"/>
    <col min="13319" max="13320" width="13.5703125" style="36" customWidth="1"/>
    <col min="13321" max="13322" width="12.140625" style="36" customWidth="1"/>
    <col min="13323" max="13568" width="9.140625" style="36"/>
    <col min="13569" max="13569" width="57.140625" style="36" customWidth="1"/>
    <col min="13570" max="13570" width="16.140625" style="36" customWidth="1"/>
    <col min="13571" max="13571" width="44.42578125" style="36" customWidth="1"/>
    <col min="13572" max="13572" width="10.85546875" style="36" customWidth="1"/>
    <col min="13573" max="13574" width="11.85546875" style="36" customWidth="1"/>
    <col min="13575" max="13576" width="13.5703125" style="36" customWidth="1"/>
    <col min="13577" max="13578" width="12.140625" style="36" customWidth="1"/>
    <col min="13579" max="13824" width="9.140625" style="36"/>
    <col min="13825" max="13825" width="57.140625" style="36" customWidth="1"/>
    <col min="13826" max="13826" width="16.140625" style="36" customWidth="1"/>
    <col min="13827" max="13827" width="44.42578125" style="36" customWidth="1"/>
    <col min="13828" max="13828" width="10.85546875" style="36" customWidth="1"/>
    <col min="13829" max="13830" width="11.85546875" style="36" customWidth="1"/>
    <col min="13831" max="13832" width="13.5703125" style="36" customWidth="1"/>
    <col min="13833" max="13834" width="12.140625" style="36" customWidth="1"/>
    <col min="13835" max="14080" width="9.140625" style="36"/>
    <col min="14081" max="14081" width="57.140625" style="36" customWidth="1"/>
    <col min="14082" max="14082" width="16.140625" style="36" customWidth="1"/>
    <col min="14083" max="14083" width="44.42578125" style="36" customWidth="1"/>
    <col min="14084" max="14084" width="10.85546875" style="36" customWidth="1"/>
    <col min="14085" max="14086" width="11.85546875" style="36" customWidth="1"/>
    <col min="14087" max="14088" width="13.5703125" style="36" customWidth="1"/>
    <col min="14089" max="14090" width="12.140625" style="36" customWidth="1"/>
    <col min="14091" max="14336" width="9.140625" style="36"/>
    <col min="14337" max="14337" width="57.140625" style="36" customWidth="1"/>
    <col min="14338" max="14338" width="16.140625" style="36" customWidth="1"/>
    <col min="14339" max="14339" width="44.42578125" style="36" customWidth="1"/>
    <col min="14340" max="14340" width="10.85546875" style="36" customWidth="1"/>
    <col min="14341" max="14342" width="11.85546875" style="36" customWidth="1"/>
    <col min="14343" max="14344" width="13.5703125" style="36" customWidth="1"/>
    <col min="14345" max="14346" width="12.140625" style="36" customWidth="1"/>
    <col min="14347" max="14592" width="9.140625" style="36"/>
    <col min="14593" max="14593" width="57.140625" style="36" customWidth="1"/>
    <col min="14594" max="14594" width="16.140625" style="36" customWidth="1"/>
    <col min="14595" max="14595" width="44.42578125" style="36" customWidth="1"/>
    <col min="14596" max="14596" width="10.85546875" style="36" customWidth="1"/>
    <col min="14597" max="14598" width="11.85546875" style="36" customWidth="1"/>
    <col min="14599" max="14600" width="13.5703125" style="36" customWidth="1"/>
    <col min="14601" max="14602" width="12.140625" style="36" customWidth="1"/>
    <col min="14603" max="14848" width="9.140625" style="36"/>
    <col min="14849" max="14849" width="57.140625" style="36" customWidth="1"/>
    <col min="14850" max="14850" width="16.140625" style="36" customWidth="1"/>
    <col min="14851" max="14851" width="44.42578125" style="36" customWidth="1"/>
    <col min="14852" max="14852" width="10.85546875" style="36" customWidth="1"/>
    <col min="14853" max="14854" width="11.85546875" style="36" customWidth="1"/>
    <col min="14855" max="14856" width="13.5703125" style="36" customWidth="1"/>
    <col min="14857" max="14858" width="12.140625" style="36" customWidth="1"/>
    <col min="14859" max="15104" width="9.140625" style="36"/>
    <col min="15105" max="15105" width="57.140625" style="36" customWidth="1"/>
    <col min="15106" max="15106" width="16.140625" style="36" customWidth="1"/>
    <col min="15107" max="15107" width="44.42578125" style="36" customWidth="1"/>
    <col min="15108" max="15108" width="10.85546875" style="36" customWidth="1"/>
    <col min="15109" max="15110" width="11.85546875" style="36" customWidth="1"/>
    <col min="15111" max="15112" width="13.5703125" style="36" customWidth="1"/>
    <col min="15113" max="15114" width="12.140625" style="36" customWidth="1"/>
    <col min="15115" max="15360" width="9.140625" style="36"/>
    <col min="15361" max="15361" width="57.140625" style="36" customWidth="1"/>
    <col min="15362" max="15362" width="16.140625" style="36" customWidth="1"/>
    <col min="15363" max="15363" width="44.42578125" style="36" customWidth="1"/>
    <col min="15364" max="15364" width="10.85546875" style="36" customWidth="1"/>
    <col min="15365" max="15366" width="11.85546875" style="36" customWidth="1"/>
    <col min="15367" max="15368" width="13.5703125" style="36" customWidth="1"/>
    <col min="15369" max="15370" width="12.140625" style="36" customWidth="1"/>
    <col min="15371" max="15616" width="9.140625" style="36"/>
    <col min="15617" max="15617" width="57.140625" style="36" customWidth="1"/>
    <col min="15618" max="15618" width="16.140625" style="36" customWidth="1"/>
    <col min="15619" max="15619" width="44.42578125" style="36" customWidth="1"/>
    <col min="15620" max="15620" width="10.85546875" style="36" customWidth="1"/>
    <col min="15621" max="15622" width="11.85546875" style="36" customWidth="1"/>
    <col min="15623" max="15624" width="13.5703125" style="36" customWidth="1"/>
    <col min="15625" max="15626" width="12.140625" style="36" customWidth="1"/>
    <col min="15627" max="15872" width="9.140625" style="36"/>
    <col min="15873" max="15873" width="57.140625" style="36" customWidth="1"/>
    <col min="15874" max="15874" width="16.140625" style="36" customWidth="1"/>
    <col min="15875" max="15875" width="44.42578125" style="36" customWidth="1"/>
    <col min="15876" max="15876" width="10.85546875" style="36" customWidth="1"/>
    <col min="15877" max="15878" width="11.85546875" style="36" customWidth="1"/>
    <col min="15879" max="15880" width="13.5703125" style="36" customWidth="1"/>
    <col min="15881" max="15882" width="12.140625" style="36" customWidth="1"/>
    <col min="15883" max="16128" width="9.140625" style="36"/>
    <col min="16129" max="16129" width="57.140625" style="36" customWidth="1"/>
    <col min="16130" max="16130" width="16.140625" style="36" customWidth="1"/>
    <col min="16131" max="16131" width="44.42578125" style="36" customWidth="1"/>
    <col min="16132" max="16132" width="10.85546875" style="36" customWidth="1"/>
    <col min="16133" max="16134" width="11.85546875" style="36" customWidth="1"/>
    <col min="16135" max="16136" width="13.5703125" style="36" customWidth="1"/>
    <col min="16137" max="16138" width="12.140625" style="36" customWidth="1"/>
    <col min="16139" max="16384" width="9.140625" style="36"/>
  </cols>
  <sheetData>
    <row r="1" spans="1:10" ht="12.75" customHeight="1" x14ac:dyDescent="0.2">
      <c r="A1" s="11"/>
      <c r="B1" s="8"/>
      <c r="C1" s="11"/>
      <c r="D1" s="9"/>
      <c r="E1" s="3"/>
      <c r="F1" s="3"/>
      <c r="G1" s="3"/>
      <c r="H1" s="104" t="s">
        <v>190</v>
      </c>
      <c r="I1" s="104"/>
      <c r="J1" s="104"/>
    </row>
    <row r="2" spans="1:10" ht="12.75" x14ac:dyDescent="0.2">
      <c r="A2" s="10" t="s">
        <v>67</v>
      </c>
      <c r="B2" s="3"/>
      <c r="C2" s="11" t="s">
        <v>68</v>
      </c>
      <c r="D2" s="9"/>
      <c r="E2" s="12"/>
      <c r="F2" s="11"/>
      <c r="G2" s="20"/>
      <c r="H2" s="3"/>
      <c r="I2" s="3"/>
      <c r="J2" s="3"/>
    </row>
    <row r="3" spans="1:10" ht="12.75" x14ac:dyDescent="0.2">
      <c r="A3" s="10" t="s">
        <v>69</v>
      </c>
      <c r="B3" s="3"/>
      <c r="C3" s="11" t="s">
        <v>70</v>
      </c>
      <c r="D3" s="9"/>
      <c r="E3" s="12"/>
      <c r="F3" s="11"/>
      <c r="G3" s="20"/>
      <c r="H3" s="3"/>
      <c r="I3" s="3"/>
      <c r="J3" s="3"/>
    </row>
    <row r="4" spans="1:10" ht="12.75" x14ac:dyDescent="0.2">
      <c r="A4" s="10" t="s">
        <v>71</v>
      </c>
      <c r="B4" s="3"/>
      <c r="C4" s="10">
        <v>90000015912</v>
      </c>
      <c r="D4" s="9"/>
      <c r="E4" s="12"/>
      <c r="F4" s="11"/>
      <c r="G4" s="20"/>
      <c r="H4" s="3"/>
      <c r="I4" s="3"/>
      <c r="J4" s="3"/>
    </row>
    <row r="5" spans="1:10" ht="12.75" x14ac:dyDescent="0.2">
      <c r="A5" s="3"/>
      <c r="B5" s="3"/>
      <c r="C5" s="3"/>
      <c r="D5" s="3"/>
      <c r="E5" s="3"/>
      <c r="F5" s="3"/>
      <c r="G5" s="3"/>
      <c r="H5" s="3"/>
      <c r="I5" s="3"/>
      <c r="J5" s="3"/>
    </row>
    <row r="6" spans="1:10" ht="12.75" x14ac:dyDescent="0.2">
      <c r="A6" s="46" t="s">
        <v>99</v>
      </c>
      <c r="B6" s="56"/>
      <c r="C6" s="56"/>
      <c r="D6" s="56"/>
      <c r="E6" s="56"/>
      <c r="F6" s="56"/>
      <c r="G6" s="56"/>
      <c r="H6" s="56"/>
      <c r="I6" s="56"/>
      <c r="J6" s="56"/>
    </row>
    <row r="7" spans="1:10" ht="12.75" x14ac:dyDescent="0.2">
      <c r="A7" s="56"/>
      <c r="B7" s="56"/>
      <c r="C7" s="56"/>
      <c r="D7" s="56"/>
      <c r="E7" s="56"/>
      <c r="F7" s="56"/>
      <c r="G7" s="56"/>
      <c r="H7" s="56"/>
      <c r="I7" s="56"/>
      <c r="J7" s="56"/>
    </row>
    <row r="8" spans="1:10" x14ac:dyDescent="0.2">
      <c r="A8" s="47" t="s">
        <v>100</v>
      </c>
      <c r="B8" s="47" t="s">
        <v>101</v>
      </c>
      <c r="C8" s="47" t="s">
        <v>102</v>
      </c>
      <c r="D8" s="47" t="s">
        <v>103</v>
      </c>
      <c r="E8" s="47" t="s">
        <v>104</v>
      </c>
      <c r="F8" s="47" t="s">
        <v>105</v>
      </c>
      <c r="G8" s="47" t="s">
        <v>106</v>
      </c>
      <c r="H8" s="47" t="s">
        <v>107</v>
      </c>
      <c r="I8" s="47" t="s">
        <v>108</v>
      </c>
      <c r="J8" s="48" t="s">
        <v>109</v>
      </c>
    </row>
    <row r="9" spans="1:10" x14ac:dyDescent="0.2">
      <c r="A9" s="49" t="s">
        <v>110</v>
      </c>
      <c r="B9" s="49" t="s">
        <v>111</v>
      </c>
      <c r="C9" s="49" t="s">
        <v>112</v>
      </c>
      <c r="D9" s="49"/>
      <c r="E9" s="50"/>
      <c r="F9" s="50"/>
      <c r="G9" s="50">
        <v>45558.76</v>
      </c>
      <c r="H9" s="50">
        <v>50012.59</v>
      </c>
      <c r="I9" s="50"/>
      <c r="J9" s="51">
        <v>4453.83</v>
      </c>
    </row>
    <row r="10" spans="1:10" x14ac:dyDescent="0.2">
      <c r="A10" s="49" t="s">
        <v>110</v>
      </c>
      <c r="B10" s="49" t="s">
        <v>113</v>
      </c>
      <c r="C10" s="49" t="s">
        <v>114</v>
      </c>
      <c r="D10" s="49"/>
      <c r="E10" s="50"/>
      <c r="F10" s="50">
        <v>13778.72</v>
      </c>
      <c r="G10" s="50">
        <v>207698.82</v>
      </c>
      <c r="H10" s="50">
        <v>203217.7</v>
      </c>
      <c r="I10" s="50"/>
      <c r="J10" s="51">
        <v>9297.6</v>
      </c>
    </row>
    <row r="11" spans="1:10" x14ac:dyDescent="0.2">
      <c r="A11" s="49" t="s">
        <v>110</v>
      </c>
      <c r="B11" s="49" t="s">
        <v>115</v>
      </c>
      <c r="C11" s="49" t="s">
        <v>116</v>
      </c>
      <c r="D11" s="49"/>
      <c r="E11" s="50"/>
      <c r="F11" s="50">
        <v>313.83999999999997</v>
      </c>
      <c r="G11" s="50">
        <v>3049.58</v>
      </c>
      <c r="H11" s="50">
        <v>2948.78</v>
      </c>
      <c r="I11" s="50"/>
      <c r="J11" s="51">
        <v>213.04</v>
      </c>
    </row>
    <row r="12" spans="1:10" x14ac:dyDescent="0.2">
      <c r="A12" s="49" t="s">
        <v>110</v>
      </c>
      <c r="B12" s="49" t="s">
        <v>117</v>
      </c>
      <c r="C12" s="49" t="s">
        <v>118</v>
      </c>
      <c r="D12" s="49"/>
      <c r="E12" s="50"/>
      <c r="F12" s="50">
        <v>284.64</v>
      </c>
      <c r="G12" s="50">
        <v>2394.56</v>
      </c>
      <c r="H12" s="50">
        <v>2290.31</v>
      </c>
      <c r="I12" s="50"/>
      <c r="J12" s="51">
        <v>180.39</v>
      </c>
    </row>
    <row r="13" spans="1:10" x14ac:dyDescent="0.2">
      <c r="A13" s="49" t="s">
        <v>119</v>
      </c>
      <c r="B13" s="49" t="s">
        <v>117</v>
      </c>
      <c r="C13" s="49" t="s">
        <v>118</v>
      </c>
      <c r="D13" s="49"/>
      <c r="E13" s="50"/>
      <c r="F13" s="50"/>
      <c r="G13" s="50">
        <v>790.42</v>
      </c>
      <c r="H13" s="50">
        <v>854.45</v>
      </c>
      <c r="I13" s="50"/>
      <c r="J13" s="51">
        <v>64.03</v>
      </c>
    </row>
    <row r="14" spans="1:10" x14ac:dyDescent="0.2">
      <c r="A14" s="49" t="s">
        <v>110</v>
      </c>
      <c r="B14" s="49" t="s">
        <v>120</v>
      </c>
      <c r="C14" s="49" t="s">
        <v>121</v>
      </c>
      <c r="D14" s="49"/>
      <c r="E14" s="50"/>
      <c r="F14" s="50">
        <v>731.02</v>
      </c>
      <c r="G14" s="50">
        <v>13665.62</v>
      </c>
      <c r="H14" s="50">
        <v>13630.71</v>
      </c>
      <c r="I14" s="50"/>
      <c r="J14" s="51">
        <v>696.11</v>
      </c>
    </row>
    <row r="15" spans="1:10" x14ac:dyDescent="0.2">
      <c r="A15" s="49" t="s">
        <v>110</v>
      </c>
      <c r="B15" s="49" t="s">
        <v>122</v>
      </c>
      <c r="C15" s="49" t="s">
        <v>123</v>
      </c>
      <c r="D15" s="49"/>
      <c r="E15" s="50"/>
      <c r="F15" s="50">
        <v>715.24</v>
      </c>
      <c r="G15" s="50">
        <v>2349.2399999999998</v>
      </c>
      <c r="H15" s="50">
        <v>2244.02</v>
      </c>
      <c r="I15" s="50"/>
      <c r="J15" s="51">
        <v>610.02</v>
      </c>
    </row>
    <row r="16" spans="1:10" x14ac:dyDescent="0.2">
      <c r="A16" s="49" t="s">
        <v>119</v>
      </c>
      <c r="B16" s="49" t="s">
        <v>122</v>
      </c>
      <c r="C16" s="49" t="s">
        <v>123</v>
      </c>
      <c r="D16" s="49"/>
      <c r="E16" s="50"/>
      <c r="F16" s="50"/>
      <c r="G16" s="50">
        <v>5640.94</v>
      </c>
      <c r="H16" s="50">
        <v>5886.3</v>
      </c>
      <c r="I16" s="50"/>
      <c r="J16" s="51">
        <v>245.36</v>
      </c>
    </row>
    <row r="17" spans="1:10" x14ac:dyDescent="0.2">
      <c r="A17" s="49" t="s">
        <v>110</v>
      </c>
      <c r="B17" s="49" t="s">
        <v>124</v>
      </c>
      <c r="C17" s="49" t="s">
        <v>125</v>
      </c>
      <c r="D17" s="49"/>
      <c r="E17" s="50"/>
      <c r="F17" s="50">
        <v>29.1</v>
      </c>
      <c r="G17" s="50">
        <v>114</v>
      </c>
      <c r="H17" s="50">
        <v>86.4</v>
      </c>
      <c r="I17" s="50"/>
      <c r="J17" s="51">
        <v>1.5</v>
      </c>
    </row>
    <row r="18" spans="1:10" x14ac:dyDescent="0.2">
      <c r="A18" s="49" t="s">
        <v>110</v>
      </c>
      <c r="B18" s="49" t="s">
        <v>126</v>
      </c>
      <c r="C18" s="49" t="s">
        <v>127</v>
      </c>
      <c r="D18" s="49"/>
      <c r="E18" s="50"/>
      <c r="F18" s="50">
        <v>64.989999999999995</v>
      </c>
      <c r="G18" s="50">
        <v>1130.76</v>
      </c>
      <c r="H18" s="50">
        <v>1400.67</v>
      </c>
      <c r="I18" s="50"/>
      <c r="J18" s="51">
        <v>334.9</v>
      </c>
    </row>
    <row r="19" spans="1:10" x14ac:dyDescent="0.2">
      <c r="A19" s="49" t="s">
        <v>110</v>
      </c>
      <c r="B19" s="49" t="s">
        <v>128</v>
      </c>
      <c r="C19" s="49" t="s">
        <v>129</v>
      </c>
      <c r="D19" s="49"/>
      <c r="E19" s="50"/>
      <c r="F19" s="50"/>
      <c r="G19" s="50">
        <v>1244.3599999999999</v>
      </c>
      <c r="H19" s="50">
        <v>1353.26</v>
      </c>
      <c r="I19" s="50"/>
      <c r="J19" s="51">
        <v>108.9</v>
      </c>
    </row>
    <row r="20" spans="1:10" x14ac:dyDescent="0.2">
      <c r="A20" s="49" t="s">
        <v>110</v>
      </c>
      <c r="B20" s="49" t="s">
        <v>130</v>
      </c>
      <c r="C20" s="49" t="s">
        <v>131</v>
      </c>
      <c r="D20" s="49"/>
      <c r="E20" s="50"/>
      <c r="F20" s="50">
        <v>0.11</v>
      </c>
      <c r="G20" s="50">
        <v>622.73</v>
      </c>
      <c r="H20" s="50">
        <v>622.73</v>
      </c>
      <c r="I20" s="50"/>
      <c r="J20" s="51">
        <v>0.11</v>
      </c>
    </row>
    <row r="21" spans="1:10" x14ac:dyDescent="0.2">
      <c r="A21" s="49" t="s">
        <v>110</v>
      </c>
      <c r="B21" s="49" t="s">
        <v>132</v>
      </c>
      <c r="C21" s="49" t="s">
        <v>133</v>
      </c>
      <c r="D21" s="49"/>
      <c r="E21" s="50"/>
      <c r="F21" s="50"/>
      <c r="G21" s="50">
        <v>1190</v>
      </c>
      <c r="H21" s="50">
        <v>1770</v>
      </c>
      <c r="I21" s="50"/>
      <c r="J21" s="51">
        <v>580</v>
      </c>
    </row>
    <row r="22" spans="1:10" x14ac:dyDescent="0.2">
      <c r="A22" s="49" t="s">
        <v>110</v>
      </c>
      <c r="B22" s="49" t="s">
        <v>134</v>
      </c>
      <c r="C22" s="49" t="s">
        <v>135</v>
      </c>
      <c r="D22" s="49"/>
      <c r="E22" s="50"/>
      <c r="F22" s="50"/>
      <c r="G22" s="50">
        <v>500</v>
      </c>
      <c r="H22" s="50">
        <v>600</v>
      </c>
      <c r="I22" s="50"/>
      <c r="J22" s="51">
        <v>100</v>
      </c>
    </row>
    <row r="23" spans="1:10" x14ac:dyDescent="0.2">
      <c r="A23" s="49" t="s">
        <v>110</v>
      </c>
      <c r="B23" s="49" t="s">
        <v>136</v>
      </c>
      <c r="C23" s="49" t="s">
        <v>137</v>
      </c>
      <c r="D23" s="49"/>
      <c r="E23" s="50"/>
      <c r="F23" s="50">
        <v>157.30000000000001</v>
      </c>
      <c r="G23" s="50">
        <v>1887.6</v>
      </c>
      <c r="H23" s="50">
        <v>1887.6</v>
      </c>
      <c r="I23" s="50"/>
      <c r="J23" s="51">
        <v>157.30000000000001</v>
      </c>
    </row>
    <row r="24" spans="1:10" x14ac:dyDescent="0.2">
      <c r="A24" s="49" t="s">
        <v>110</v>
      </c>
      <c r="B24" s="49" t="s">
        <v>138</v>
      </c>
      <c r="C24" s="49" t="s">
        <v>139</v>
      </c>
      <c r="D24" s="49"/>
      <c r="E24" s="50"/>
      <c r="F24" s="50">
        <v>0.08</v>
      </c>
      <c r="G24" s="50">
        <v>1769.14</v>
      </c>
      <c r="H24" s="50">
        <v>1783.92</v>
      </c>
      <c r="I24" s="50"/>
      <c r="J24" s="51">
        <v>14.86</v>
      </c>
    </row>
    <row r="25" spans="1:10" x14ac:dyDescent="0.2">
      <c r="A25" s="49" t="s">
        <v>110</v>
      </c>
      <c r="B25" s="49" t="s">
        <v>140</v>
      </c>
      <c r="C25" s="49" t="s">
        <v>141</v>
      </c>
      <c r="D25" s="49"/>
      <c r="E25" s="50"/>
      <c r="F25" s="50">
        <v>1027.25</v>
      </c>
      <c r="G25" s="50">
        <v>1229.95</v>
      </c>
      <c r="H25" s="50">
        <v>639.04</v>
      </c>
      <c r="I25" s="50"/>
      <c r="J25" s="51">
        <v>436.34</v>
      </c>
    </row>
    <row r="26" spans="1:10" x14ac:dyDescent="0.2">
      <c r="A26" s="49" t="s">
        <v>110</v>
      </c>
      <c r="B26" s="49" t="s">
        <v>142</v>
      </c>
      <c r="C26" s="49" t="s">
        <v>143</v>
      </c>
      <c r="D26" s="49"/>
      <c r="E26" s="50"/>
      <c r="F26" s="50">
        <v>1014.05</v>
      </c>
      <c r="G26" s="50">
        <v>6131.94</v>
      </c>
      <c r="H26" s="50">
        <v>6420.61</v>
      </c>
      <c r="I26" s="50"/>
      <c r="J26" s="51">
        <v>1302.72</v>
      </c>
    </row>
    <row r="27" spans="1:10" x14ac:dyDescent="0.2">
      <c r="A27" s="49" t="s">
        <v>110</v>
      </c>
      <c r="B27" s="49" t="s">
        <v>144</v>
      </c>
      <c r="C27" s="49" t="s">
        <v>145</v>
      </c>
      <c r="D27" s="49"/>
      <c r="E27" s="50"/>
      <c r="F27" s="50">
        <v>62.45</v>
      </c>
      <c r="G27" s="50">
        <v>1079.5</v>
      </c>
      <c r="H27" s="50">
        <v>1088.55</v>
      </c>
      <c r="I27" s="50"/>
      <c r="J27" s="51">
        <v>71.5</v>
      </c>
    </row>
    <row r="28" spans="1:10" x14ac:dyDescent="0.2">
      <c r="A28" s="49" t="s">
        <v>110</v>
      </c>
      <c r="B28" s="49" t="s">
        <v>146</v>
      </c>
      <c r="C28" s="49" t="s">
        <v>147</v>
      </c>
      <c r="D28" s="49"/>
      <c r="E28" s="50"/>
      <c r="F28" s="50">
        <v>3.56</v>
      </c>
      <c r="G28" s="50">
        <v>547</v>
      </c>
      <c r="H28" s="50">
        <v>553.12</v>
      </c>
      <c r="I28" s="50"/>
      <c r="J28" s="51">
        <v>9.68</v>
      </c>
    </row>
    <row r="29" spans="1:10" x14ac:dyDescent="0.2">
      <c r="A29" s="49" t="s">
        <v>110</v>
      </c>
      <c r="B29" s="49" t="s">
        <v>148</v>
      </c>
      <c r="C29" s="49" t="s">
        <v>149</v>
      </c>
      <c r="D29" s="49"/>
      <c r="E29" s="50"/>
      <c r="F29" s="50">
        <v>57.2</v>
      </c>
      <c r="G29" s="50">
        <v>352.3</v>
      </c>
      <c r="H29" s="50">
        <v>311.2</v>
      </c>
      <c r="I29" s="50"/>
      <c r="J29" s="51">
        <v>16.100000000000001</v>
      </c>
    </row>
    <row r="30" spans="1:10" x14ac:dyDescent="0.2">
      <c r="A30" s="49" t="s">
        <v>110</v>
      </c>
      <c r="B30" s="49" t="s">
        <v>150</v>
      </c>
      <c r="C30" s="49" t="s">
        <v>151</v>
      </c>
      <c r="D30" s="49"/>
      <c r="E30" s="50"/>
      <c r="F30" s="50">
        <v>0.2</v>
      </c>
      <c r="G30" s="50">
        <v>191.3</v>
      </c>
      <c r="H30" s="50">
        <v>191.3</v>
      </c>
      <c r="I30" s="50"/>
      <c r="J30" s="51">
        <v>0.2</v>
      </c>
    </row>
    <row r="31" spans="1:10" x14ac:dyDescent="0.2">
      <c r="A31" s="49" t="s">
        <v>110</v>
      </c>
      <c r="B31" s="49" t="s">
        <v>152</v>
      </c>
      <c r="C31" s="49" t="s">
        <v>153</v>
      </c>
      <c r="D31" s="49"/>
      <c r="E31" s="50"/>
      <c r="F31" s="50">
        <v>286.64</v>
      </c>
      <c r="G31" s="50">
        <v>539.41999999999996</v>
      </c>
      <c r="H31" s="50">
        <v>935.15</v>
      </c>
      <c r="I31" s="50"/>
      <c r="J31" s="51">
        <v>682.37</v>
      </c>
    </row>
    <row r="32" spans="1:10" x14ac:dyDescent="0.2">
      <c r="A32" s="49" t="s">
        <v>110</v>
      </c>
      <c r="B32" s="49" t="s">
        <v>154</v>
      </c>
      <c r="C32" s="49" t="s">
        <v>155</v>
      </c>
      <c r="D32" s="49"/>
      <c r="E32" s="50"/>
      <c r="F32" s="50"/>
      <c r="G32" s="50">
        <v>14468.56</v>
      </c>
      <c r="H32" s="50">
        <v>14560.22</v>
      </c>
      <c r="I32" s="50"/>
      <c r="J32" s="51">
        <v>91.66</v>
      </c>
    </row>
    <row r="33" spans="1:10" x14ac:dyDescent="0.2">
      <c r="A33" s="49" t="s">
        <v>110</v>
      </c>
      <c r="B33" s="49" t="s">
        <v>156</v>
      </c>
      <c r="C33" s="49" t="s">
        <v>157</v>
      </c>
      <c r="D33" s="49"/>
      <c r="E33" s="50"/>
      <c r="F33" s="50">
        <v>101.3</v>
      </c>
      <c r="G33" s="50">
        <v>588.85</v>
      </c>
      <c r="H33" s="50">
        <v>510.45</v>
      </c>
      <c r="I33" s="50"/>
      <c r="J33" s="51">
        <v>22.9</v>
      </c>
    </row>
    <row r="34" spans="1:10" x14ac:dyDescent="0.2">
      <c r="A34" s="49" t="s">
        <v>110</v>
      </c>
      <c r="B34" s="49" t="s">
        <v>158</v>
      </c>
      <c r="C34" s="49" t="s">
        <v>159</v>
      </c>
      <c r="D34" s="49"/>
      <c r="E34" s="50"/>
      <c r="F34" s="50">
        <v>2.85</v>
      </c>
      <c r="G34" s="50">
        <v>31.35</v>
      </c>
      <c r="H34" s="50">
        <v>31.35</v>
      </c>
      <c r="I34" s="50"/>
      <c r="J34" s="51">
        <v>2.85</v>
      </c>
    </row>
    <row r="35" spans="1:10" x14ac:dyDescent="0.2">
      <c r="A35" s="49" t="s">
        <v>110</v>
      </c>
      <c r="B35" s="49" t="s">
        <v>160</v>
      </c>
      <c r="C35" s="49" t="s">
        <v>161</v>
      </c>
      <c r="D35" s="49"/>
      <c r="E35" s="50"/>
      <c r="F35" s="50"/>
      <c r="G35" s="50">
        <v>22559.22</v>
      </c>
      <c r="H35" s="50">
        <v>36352.04</v>
      </c>
      <c r="I35" s="50"/>
      <c r="J35" s="51">
        <v>13792.82</v>
      </c>
    </row>
    <row r="36" spans="1:10" x14ac:dyDescent="0.2">
      <c r="A36" s="49" t="s">
        <v>110</v>
      </c>
      <c r="B36" s="49" t="s">
        <v>162</v>
      </c>
      <c r="C36" s="49" t="s">
        <v>163</v>
      </c>
      <c r="D36" s="49"/>
      <c r="E36" s="50"/>
      <c r="F36" s="50">
        <v>55042.77</v>
      </c>
      <c r="G36" s="50">
        <v>509637.87</v>
      </c>
      <c r="H36" s="50">
        <v>481082.81</v>
      </c>
      <c r="I36" s="50"/>
      <c r="J36" s="51">
        <v>26487.71</v>
      </c>
    </row>
    <row r="37" spans="1:10" x14ac:dyDescent="0.2">
      <c r="A37" s="49" t="s">
        <v>110</v>
      </c>
      <c r="B37" s="49" t="s">
        <v>164</v>
      </c>
      <c r="C37" s="49" t="s">
        <v>165</v>
      </c>
      <c r="D37" s="49"/>
      <c r="E37" s="50"/>
      <c r="F37" s="50">
        <v>402.7</v>
      </c>
      <c r="G37" s="50">
        <v>6062.92</v>
      </c>
      <c r="H37" s="50">
        <v>6121.6</v>
      </c>
      <c r="I37" s="50"/>
      <c r="J37" s="51">
        <v>461.38</v>
      </c>
    </row>
    <row r="38" spans="1:10" x14ac:dyDescent="0.2">
      <c r="A38" s="49" t="s">
        <v>110</v>
      </c>
      <c r="B38" s="49" t="s">
        <v>166</v>
      </c>
      <c r="C38" s="49" t="s">
        <v>167</v>
      </c>
      <c r="D38" s="49"/>
      <c r="E38" s="50"/>
      <c r="F38" s="50">
        <v>643.85</v>
      </c>
      <c r="G38" s="50">
        <v>5261.75</v>
      </c>
      <c r="H38" s="50">
        <v>4858.5</v>
      </c>
      <c r="I38" s="50"/>
      <c r="J38" s="51">
        <v>240.6</v>
      </c>
    </row>
    <row r="39" spans="1:10" x14ac:dyDescent="0.2">
      <c r="A39" s="49" t="s">
        <v>110</v>
      </c>
      <c r="B39" s="49" t="s">
        <v>168</v>
      </c>
      <c r="C39" s="49" t="s">
        <v>169</v>
      </c>
      <c r="D39" s="49"/>
      <c r="E39" s="50"/>
      <c r="F39" s="50"/>
      <c r="G39" s="50">
        <v>126.13</v>
      </c>
      <c r="H39" s="50">
        <v>139.21</v>
      </c>
      <c r="I39" s="50"/>
      <c r="J39" s="51">
        <v>13.08</v>
      </c>
    </row>
    <row r="40" spans="1:10" x14ac:dyDescent="0.2">
      <c r="A40" s="49" t="s">
        <v>110</v>
      </c>
      <c r="B40" s="49" t="s">
        <v>170</v>
      </c>
      <c r="C40" s="49" t="s">
        <v>171</v>
      </c>
      <c r="D40" s="49"/>
      <c r="E40" s="50"/>
      <c r="F40" s="50"/>
      <c r="G40" s="50">
        <v>2535.48</v>
      </c>
      <c r="H40" s="50">
        <v>2741.3</v>
      </c>
      <c r="I40" s="50"/>
      <c r="J40" s="51">
        <v>205.82</v>
      </c>
    </row>
    <row r="41" spans="1:10" x14ac:dyDescent="0.2">
      <c r="A41" s="49" t="s">
        <v>110</v>
      </c>
      <c r="B41" s="49" t="s">
        <v>172</v>
      </c>
      <c r="C41" s="49" t="s">
        <v>173</v>
      </c>
      <c r="D41" s="49"/>
      <c r="E41" s="50"/>
      <c r="F41" s="50"/>
      <c r="G41" s="50">
        <v>410.95</v>
      </c>
      <c r="H41" s="50">
        <v>448.82</v>
      </c>
      <c r="I41" s="50"/>
      <c r="J41" s="51">
        <v>37.869999999999997</v>
      </c>
    </row>
    <row r="42" spans="1:10" x14ac:dyDescent="0.2">
      <c r="A42" s="52" t="s">
        <v>110</v>
      </c>
      <c r="B42" s="52" t="s">
        <v>174</v>
      </c>
      <c r="C42" s="52" t="s">
        <v>175</v>
      </c>
      <c r="D42" s="52"/>
      <c r="E42" s="53"/>
      <c r="F42" s="53">
        <v>3902.58</v>
      </c>
      <c r="G42" s="53">
        <v>27876.63</v>
      </c>
      <c r="H42" s="53">
        <v>26117.25</v>
      </c>
      <c r="I42" s="53"/>
      <c r="J42" s="54">
        <v>2143.1999999999998</v>
      </c>
    </row>
    <row r="44" spans="1:10" ht="12.75" customHeight="1" x14ac:dyDescent="0.2">
      <c r="B44" s="106" t="s">
        <v>309</v>
      </c>
      <c r="C44" s="106"/>
      <c r="D44" s="106"/>
      <c r="E44" s="106"/>
      <c r="F44" s="106"/>
      <c r="G44" s="106"/>
      <c r="H44" s="106"/>
      <c r="I44" s="106"/>
      <c r="J44" s="106"/>
    </row>
    <row r="45" spans="1:10" ht="12.75" x14ac:dyDescent="0.2">
      <c r="A45" s="5"/>
      <c r="B45" s="1"/>
      <c r="C45" s="6"/>
      <c r="D45" s="2"/>
      <c r="E45" s="4"/>
      <c r="F45" s="5"/>
      <c r="G45" s="11"/>
    </row>
    <row r="46" spans="1:10" ht="25.5" customHeight="1" x14ac:dyDescent="0.2">
      <c r="B46" s="25" t="s">
        <v>75</v>
      </c>
      <c r="D46" s="135" t="s">
        <v>76</v>
      </c>
      <c r="E46" s="135"/>
      <c r="F46" s="11"/>
      <c r="G46" s="26"/>
      <c r="I46" s="32"/>
    </row>
    <row r="47" spans="1:10" ht="12.75" x14ac:dyDescent="0.2">
      <c r="A47" s="5"/>
      <c r="B47" s="1"/>
      <c r="D47" s="136" t="s">
        <v>33</v>
      </c>
      <c r="E47" s="136"/>
      <c r="F47" s="11"/>
      <c r="G47" s="30" t="s">
        <v>85</v>
      </c>
      <c r="I47" s="28" t="s">
        <v>78</v>
      </c>
    </row>
    <row r="48" spans="1:10" ht="12.75" x14ac:dyDescent="0.2">
      <c r="A48" s="5"/>
      <c r="B48" s="1"/>
      <c r="C48" s="33"/>
      <c r="D48" s="34"/>
      <c r="E48" s="29"/>
      <c r="F48" s="5"/>
      <c r="G48" s="11"/>
    </row>
    <row r="49" spans="1:7" ht="12.75" x14ac:dyDescent="0.2">
      <c r="A49" s="5"/>
      <c r="B49" s="3" t="s">
        <v>79</v>
      </c>
      <c r="C49" s="6"/>
      <c r="D49" s="2"/>
      <c r="E49" s="4"/>
      <c r="F49" s="5"/>
      <c r="G49" s="11"/>
    </row>
    <row r="50" spans="1:7" ht="12.75" x14ac:dyDescent="0.2">
      <c r="B50" s="1"/>
      <c r="C50" s="6"/>
      <c r="D50" s="2"/>
      <c r="E50" s="4"/>
      <c r="F50" s="5"/>
      <c r="G50" s="11"/>
    </row>
  </sheetData>
  <mergeCells count="4">
    <mergeCell ref="H1:J1"/>
    <mergeCell ref="D46:E46"/>
    <mergeCell ref="D47:E47"/>
    <mergeCell ref="B44:J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Aizņēmumi</vt:lpstr>
      <vt:lpstr>Galvojumi</vt:lpstr>
      <vt:lpstr>Citas ilgtermiņa saistības</vt:lpstr>
      <vt:lpstr>Pabeigtie projekti</vt:lpstr>
      <vt:lpstr>Aktuālie projekti</vt:lpstr>
      <vt:lpstr>Iesniegtie projekti</vt:lpstr>
      <vt:lpstr>Īstermiņa saistības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Viktorija</dc:creator>
  <cp:lastModifiedBy>Viktorija</cp:lastModifiedBy>
  <dcterms:created xsi:type="dcterms:W3CDTF">2021-02-08T09:34:10Z</dcterms:created>
  <dcterms:modified xsi:type="dcterms:W3CDTF">2021-02-25T14:02:08Z</dcterms:modified>
</cp:coreProperties>
</file>